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4915" windowHeight="11310"/>
  </bookViews>
  <sheets>
    <sheet name="ART-294010" sheetId="1" r:id="rId1"/>
  </sheets>
  <calcPr calcId="145621"/>
</workbook>
</file>

<file path=xl/calcChain.xml><?xml version="1.0" encoding="utf-8"?>
<calcChain xmlns="http://schemas.openxmlformats.org/spreadsheetml/2006/main">
  <c r="H48" i="1" l="1"/>
  <c r="J47" i="1"/>
  <c r="I47" i="1"/>
  <c r="I48" i="1" s="1"/>
  <c r="H47" i="1"/>
  <c r="G47" i="1"/>
  <c r="F47" i="1"/>
  <c r="M40" i="1"/>
  <c r="J38" i="1"/>
  <c r="I38" i="1"/>
  <c r="H38" i="1"/>
  <c r="G38" i="1"/>
  <c r="F38" i="1"/>
  <c r="M26" i="1"/>
  <c r="J26" i="1"/>
  <c r="J40" i="1" s="1"/>
  <c r="F26" i="1"/>
  <c r="F40" i="1" s="1"/>
  <c r="J24" i="1"/>
  <c r="J48" i="1" s="1"/>
  <c r="I24" i="1"/>
  <c r="H24" i="1"/>
  <c r="G24" i="1"/>
  <c r="F24" i="1"/>
  <c r="M14" i="1"/>
  <c r="L14" i="1"/>
  <c r="L26" i="1" s="1"/>
  <c r="L40" i="1" s="1"/>
  <c r="K14" i="1"/>
  <c r="K26" i="1" s="1"/>
  <c r="K40" i="1" s="1"/>
  <c r="J14" i="1"/>
  <c r="I14" i="1"/>
  <c r="I26" i="1" s="1"/>
  <c r="I40" i="1" s="1"/>
  <c r="H14" i="1"/>
  <c r="H26" i="1" s="1"/>
  <c r="H40" i="1" s="1"/>
  <c r="G14" i="1"/>
  <c r="G26" i="1" s="1"/>
  <c r="G40" i="1" s="1"/>
  <c r="F14" i="1"/>
  <c r="H12" i="1"/>
  <c r="G12" i="1"/>
  <c r="G48" i="1" s="1"/>
  <c r="F12" i="1"/>
  <c r="F48" i="1" s="1"/>
</calcChain>
</file>

<file path=xl/sharedStrings.xml><?xml version="1.0" encoding="utf-8"?>
<sst xmlns="http://schemas.openxmlformats.org/spreadsheetml/2006/main" count="113" uniqueCount="91">
  <si>
    <t>REEDLEY COLLEGE</t>
  </si>
  <si>
    <t>2014/15 BUDGET WORKSHEET</t>
  </si>
  <si>
    <t>Department</t>
  </si>
  <si>
    <t>Art</t>
  </si>
  <si>
    <t>Unit Code</t>
  </si>
  <si>
    <t>Contact Person</t>
  </si>
  <si>
    <t>Janice Ledgerwood / Garrett Masterson</t>
  </si>
  <si>
    <t>Dean Comments</t>
  </si>
  <si>
    <t>VPI Comments</t>
  </si>
  <si>
    <t>1000's-3000's Accts</t>
  </si>
  <si>
    <t>Temporary Labor w/Benefits (student workers, lab aides, etc.) excludes adjunct faculty</t>
  </si>
  <si>
    <t>One Time Project</t>
  </si>
  <si>
    <t>Priority</t>
  </si>
  <si>
    <t>Description of Requested Expenditure</t>
  </si>
  <si>
    <t>2010/11 Actuals</t>
  </si>
  <si>
    <t>2011/12 Actuals</t>
  </si>
  <si>
    <t>2012/13 Actuals</t>
  </si>
  <si>
    <t>2013/14 Approved Budget</t>
  </si>
  <si>
    <t>TOTAL 2014/15 Request</t>
  </si>
  <si>
    <t>Link to Program Review Substantiated Goal</t>
  </si>
  <si>
    <t>Request Link to Strategic Plan Initiative/ Goal #</t>
  </si>
  <si>
    <t>Link to College Goals (if applicable)</t>
  </si>
  <si>
    <t>Justification for Expenditure</t>
  </si>
  <si>
    <t>Student Employees</t>
  </si>
  <si>
    <t xml:space="preserve">Subtotal of Temporary Labor/Benefits </t>
  </si>
  <si>
    <t>4000's Accts</t>
  </si>
  <si>
    <t>Supplies, Food, Materials</t>
  </si>
  <si>
    <t>Instr Supplies</t>
  </si>
  <si>
    <t>X</t>
  </si>
  <si>
    <t>Apple Mice for computers in Art 154</t>
  </si>
  <si>
    <t>RC/NC: 5, RC:1, MC:1, 3, WI: 1, 2</t>
  </si>
  <si>
    <t>1.2, 1.4, 3.4, 4.2, 5.2, 5.5, 5.6</t>
  </si>
  <si>
    <t>3, 5, 8</t>
  </si>
  <si>
    <t>The computer mice are used heavily and are now wearing out, ceasing to function well, which interferes with the students' ability to learn the various programs offered.</t>
  </si>
  <si>
    <t>1 - This needs to be folded into the tech budget.  This lab is not on the replacment cycle with other campus computers and should be.</t>
  </si>
  <si>
    <t>Wacom Bamboo Digital Draw Tablets</t>
  </si>
  <si>
    <t xml:space="preserve">Graphic design and animation software require graphics tablets to fully function. </t>
  </si>
  <si>
    <t>Mini-Grant or other funding (87 acct?)</t>
  </si>
  <si>
    <t>kiln shelves, posts, bricks, misc. tools</t>
  </si>
  <si>
    <t>RC/NC: 5. RC: 1</t>
  </si>
  <si>
    <t xml:space="preserve">2.2, 2.3, 3.1, 3.2, 6.1, 6.2, 6.3, 7.2, 7.3, </t>
    <phoneticPr fontId="0" type="noConversion"/>
  </si>
  <si>
    <t xml:space="preserve">3, 5, 7, </t>
    <phoneticPr fontId="0" type="noConversion"/>
  </si>
  <si>
    <t>supplies provided for quality of education and safety of studio operation in ceramics courses</t>
  </si>
  <si>
    <t>Instr Supplies (Lottery)</t>
  </si>
  <si>
    <t>Software - Instructional (LT5)</t>
  </si>
  <si>
    <t>Material Fees-Supplies</t>
  </si>
  <si>
    <t>glaze, stain, slip chemicals, and low glazes</t>
  </si>
  <si>
    <t xml:space="preserve">1.1, 1.3, 1.4, 2.2, 2.3, 3.1, 3.2, 4.2, 4.3, 5.2, 6.1, 6.2, 7.1, </t>
    <phoneticPr fontId="0" type="noConversion"/>
  </si>
  <si>
    <t>materials students consume in ceramics courses during the course of completing their required projects</t>
  </si>
  <si>
    <t>Speciality ink &amp; paper for Art 154 printers</t>
  </si>
  <si>
    <t>RC/NC: 5, RC:1</t>
  </si>
  <si>
    <t>Students pay material fees in order to print their digital creations.</t>
  </si>
  <si>
    <t xml:space="preserve">Office Supplies </t>
  </si>
  <si>
    <t>Other Supplies</t>
  </si>
  <si>
    <t>Subtotal of Supplies</t>
  </si>
  <si>
    <t>5000's Accts</t>
  </si>
  <si>
    <t>Services, travel, guest speakers, memberships/dues</t>
  </si>
  <si>
    <t>Equipment Repair &amp; Maint</t>
  </si>
  <si>
    <t>Kiln and wheel parts replacement for ceramics studio</t>
  </si>
  <si>
    <t xml:space="preserve">1.3, 1.4, 3.1, 3.2, 3.4, 4.2, 4.3, 6.1, 6.2, 6.3, 7.1, 7.2, </t>
    <phoneticPr fontId="0" type="noConversion"/>
  </si>
  <si>
    <t>kiln elements, controller components, vent fan, and wheels in ceramics studio/area are in disrepair.</t>
  </si>
  <si>
    <t>Computer HW/SW Maint &amp; Lic</t>
  </si>
  <si>
    <t>Computer HW/SW Maint &amp; Lic (Lottery)</t>
  </si>
  <si>
    <t>Conference</t>
  </si>
  <si>
    <t>Mileage</t>
  </si>
  <si>
    <t>Field Trip</t>
  </si>
  <si>
    <t>One field using two buses trip per semester so that 100 students can view original works of art</t>
  </si>
  <si>
    <t>1.3, 1.4, 3.4</t>
  </si>
  <si>
    <t>A thorough education in art history and fine/studio arts includes viewing, evaluating and understanding original works of art (not just from slides or books).</t>
  </si>
  <si>
    <t>2 - This should be included in the VP of I travel budget with other campus field trips.</t>
  </si>
  <si>
    <t>Contract Labor/Service</t>
  </si>
  <si>
    <t>Postage/Shipping</t>
  </si>
  <si>
    <t>Printing &amp; Binding</t>
  </si>
  <si>
    <t>Subtotal of Services/Travel</t>
  </si>
  <si>
    <t>6000's Accts</t>
  </si>
  <si>
    <t>Equipment (new or replacement)</t>
  </si>
  <si>
    <t>Construction/site improvement</t>
  </si>
  <si>
    <t>covering for kiln yard</t>
  </si>
  <si>
    <t>Carport covering kiln yard to protect equipment (3 electric kilns @ $5,000 each, 2 gas kilns @ $30,000 each, 2 raku kilns @ $3,000 each, 1 sprayer compressor @$800 and 1 spray booth at $1,000 for a total of over $70,000 in replacement value) from the elements and improve studo safety.  With the covering, it is anticipated that all three varieties of kiln will last 20 years each, and only minor maintainence costs will be required for the the other equipment.  Absent this cover, it is likely that the kilns will last only 2-3 years.  For pricing verification, please check the following sources--http://www.kentuckymudworks.com/items/bx2827sshimpoelectrickiln-37.htm, http://www.kilns.com/pricelist.htm, http://www.aardvarkclay.com/pdf/pricing/Geil%20Downdraft%20Kilns.pdf.</t>
  </si>
  <si>
    <t>2 - at some point, this needs to be addressed or the kilns will wear out prematurely.</t>
  </si>
  <si>
    <t>Equip LT 10K (Lottery)</t>
  </si>
  <si>
    <r>
      <t>Replace Art 154 computers 9 with 23 iMac 27-Inch: 2.9 GHz Quad-core Intel Core i5 computers</t>
    </r>
    <r>
      <rPr>
        <b/>
        <sz val="8"/>
        <rFont val="Arial Narrow"/>
        <family val="2"/>
      </rPr>
      <t>*</t>
    </r>
  </si>
  <si>
    <t>RC/NC: 5, RC: 1</t>
  </si>
  <si>
    <t>1.2, 1.4,  3.4, 4.2</t>
  </si>
  <si>
    <t>Maintain currency in hardware in order for software to function. Cost should be paid by IT dept.</t>
  </si>
  <si>
    <t>2 - The computers nearly 5 years old, but are not part of the replacment cycle.  They need to be added to the tech budget if possible.</t>
  </si>
  <si>
    <t>Library Books</t>
  </si>
  <si>
    <t>Library Books (Lottery)</t>
  </si>
  <si>
    <t>Subtotal of Equipment</t>
  </si>
  <si>
    <t>TOTAL OF BUDGET REQUEST</t>
  </si>
  <si>
    <t>NO TAXES OR S&amp;H FEES WERE INCLUDED IN THE REQUESTS!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</si>
</sst>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43" formatCode="_(* #,##0.00_);_(* \(#,##0.00\);_(* &quot;-&quot;??_);_(@_)"/>
    <numFmt numFmtId="164" formatCode="_(* #,##0_);_(* \(#,##0\);_(* &quot;-&quot;??_);_(@_)"/>
  </numFmts>
  <fonts count="13" x14ac:knownFonts="1">
    <font>
      <sz val="10"/>
      <name val="Arial"/>
      <family val="2"/>
    </font>
    <font>
      <sz val="10"/>
      <name val="Arial"/>
      <family val="2"/>
    </font>
    <font>
      <b/>
      <sz val="16"/>
      <name val="Arial"/>
      <family val="2"/>
    </font>
    <font>
      <sz val="10"/>
      <name val="Arial Narrow"/>
      <family val="2"/>
    </font>
    <font>
      <sz val="10"/>
      <color rgb="FFFF0000"/>
      <name val="Arial"/>
      <family val="2"/>
    </font>
    <font>
      <b/>
      <sz val="12"/>
      <name val="Arial"/>
      <family val="2"/>
    </font>
    <font>
      <sz val="16"/>
      <name val="Arial"/>
      <family val="2"/>
    </font>
    <font>
      <b/>
      <sz val="10"/>
      <name val="Arial"/>
      <family val="2"/>
    </font>
    <font>
      <b/>
      <sz val="10"/>
      <name val="Arial Narrow"/>
      <family val="2"/>
    </font>
    <font>
      <sz val="8"/>
      <name val="Arial"/>
      <family val="2"/>
    </font>
    <font>
      <sz val="8"/>
      <name val="Arial Narrow"/>
      <family val="2"/>
    </font>
    <font>
      <b/>
      <sz val="8"/>
      <name val="Arial Narrow"/>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209">
    <xf numFmtId="0" fontId="0" fillId="0" borderId="0" xfId="0"/>
    <xf numFmtId="0" fontId="0" fillId="0" borderId="0" xfId="0" applyProtection="1">
      <protection locked="0"/>
    </xf>
    <xf numFmtId="0" fontId="2" fillId="0" borderId="0" xfId="0" applyFont="1" applyAlignment="1" applyProtection="1">
      <alignment horizontal="center"/>
      <protection locked="0"/>
    </xf>
    <xf numFmtId="164" fontId="0" fillId="0" borderId="0" xfId="1" applyNumberFormat="1" applyFont="1" applyFill="1" applyProtection="1">
      <protection locked="0"/>
    </xf>
    <xf numFmtId="164" fontId="3" fillId="0" borderId="0" xfId="1" applyNumberFormat="1" applyFont="1" applyProtection="1"/>
    <xf numFmtId="0" fontId="3" fillId="0" borderId="0" xfId="0" applyFont="1" applyProtection="1">
      <protection locked="0"/>
    </xf>
    <xf numFmtId="0" fontId="4" fillId="0" borderId="0" xfId="0" applyFont="1"/>
    <xf numFmtId="0" fontId="2" fillId="0" borderId="0" xfId="0" applyFont="1" applyAlignment="1" applyProtection="1">
      <alignment horizontal="center" vertical="center" wrapText="1"/>
    </xf>
    <xf numFmtId="3" fontId="5" fillId="0" borderId="0" xfId="0" applyNumberFormat="1" applyFont="1" applyAlignment="1" applyProtection="1">
      <alignment horizontal="right"/>
      <protection locked="0"/>
    </xf>
    <xf numFmtId="0" fontId="1" fillId="0" borderId="1" xfId="0" applyFont="1" applyBorder="1" applyProtection="1">
      <protection locked="0"/>
    </xf>
    <xf numFmtId="0" fontId="6" fillId="0" borderId="0" xfId="0" applyFont="1" applyAlignment="1" applyProtection="1">
      <alignment wrapText="1"/>
    </xf>
    <xf numFmtId="0" fontId="1" fillId="0" borderId="2" xfId="0" quotePrefix="1" applyFont="1" applyBorder="1" applyAlignment="1" applyProtection="1">
      <alignment horizontal="left"/>
      <protection locked="0"/>
    </xf>
    <xf numFmtId="164" fontId="0" fillId="0" borderId="0" xfId="1" applyNumberFormat="1" applyFont="1" applyProtection="1">
      <protection locked="0"/>
    </xf>
    <xf numFmtId="0" fontId="5" fillId="0" borderId="0" xfId="0" applyFont="1" applyAlignment="1" applyProtection="1">
      <alignment horizontal="right"/>
      <protection locked="0"/>
    </xf>
    <xf numFmtId="0" fontId="0" fillId="0" borderId="2" xfId="0" applyFont="1" applyBorder="1" applyProtection="1">
      <protection locked="0"/>
    </xf>
    <xf numFmtId="0" fontId="4" fillId="0" borderId="0" xfId="0" applyFont="1" applyAlignment="1">
      <alignment wrapText="1"/>
    </xf>
    <xf numFmtId="0" fontId="7" fillId="2" borderId="3" xfId="0" applyFont="1" applyFill="1" applyBorder="1" applyAlignment="1" applyProtection="1">
      <alignment horizontal="center" wrapText="1"/>
      <protection locked="0"/>
    </xf>
    <xf numFmtId="0" fontId="8" fillId="2" borderId="4" xfId="0" applyFont="1" applyFill="1" applyBorder="1" applyAlignment="1" applyProtection="1">
      <alignment wrapText="1"/>
      <protection locked="0"/>
    </xf>
    <xf numFmtId="0" fontId="8" fillId="2" borderId="5" xfId="0" applyFont="1" applyFill="1" applyBorder="1" applyAlignment="1" applyProtection="1">
      <alignment textRotation="90" wrapText="1"/>
      <protection locked="0"/>
    </xf>
    <xf numFmtId="164" fontId="8" fillId="2" borderId="6" xfId="1" applyNumberFormat="1" applyFont="1" applyFill="1" applyBorder="1" applyAlignment="1" applyProtection="1">
      <alignment horizontal="center" wrapText="1"/>
      <protection locked="0"/>
    </xf>
    <xf numFmtId="164" fontId="8" fillId="2" borderId="7" xfId="1" applyNumberFormat="1" applyFont="1" applyFill="1" applyBorder="1" applyAlignment="1" applyProtection="1">
      <alignment horizontal="center" wrapText="1"/>
      <protection locked="0"/>
    </xf>
    <xf numFmtId="164" fontId="8" fillId="2" borderId="3" xfId="1" applyNumberFormat="1" applyFont="1" applyFill="1" applyBorder="1" applyAlignment="1" applyProtection="1">
      <alignment horizontal="center" wrapText="1"/>
    </xf>
    <xf numFmtId="0" fontId="8" fillId="2" borderId="8" xfId="0" applyFont="1" applyFill="1" applyBorder="1" applyAlignment="1" applyProtection="1">
      <alignment horizontal="center" wrapText="1"/>
      <protection locked="0"/>
    </xf>
    <xf numFmtId="0" fontId="7" fillId="2" borderId="9" xfId="0" applyFont="1" applyFill="1" applyBorder="1" applyAlignment="1" applyProtection="1">
      <alignment horizontal="center"/>
      <protection locked="0"/>
    </xf>
    <xf numFmtId="0" fontId="0" fillId="0" borderId="0" xfId="0" applyAlignment="1">
      <alignment wrapText="1"/>
    </xf>
    <xf numFmtId="0" fontId="9" fillId="2" borderId="9" xfId="0" applyFont="1" applyFill="1" applyBorder="1" applyAlignment="1">
      <alignment horizontal="right"/>
    </xf>
    <xf numFmtId="0" fontId="9" fillId="2" borderId="6" xfId="0" applyFont="1" applyFill="1" applyBorder="1"/>
    <xf numFmtId="44" fontId="9" fillId="0" borderId="6" xfId="2" applyFont="1" applyFill="1" applyBorder="1"/>
    <xf numFmtId="164" fontId="9" fillId="0" borderId="6" xfId="1" applyNumberFormat="1" applyFont="1" applyFill="1" applyBorder="1"/>
    <xf numFmtId="43" fontId="9" fillId="0" borderId="6" xfId="1" applyFont="1" applyFill="1" applyBorder="1"/>
    <xf numFmtId="0" fontId="10" fillId="0" borderId="6" xfId="0" applyFont="1" applyFill="1" applyBorder="1" applyAlignment="1" applyProtection="1">
      <alignment vertical="top"/>
      <protection locked="0"/>
    </xf>
    <xf numFmtId="0" fontId="9" fillId="0" borderId="9" xfId="0" applyFont="1" applyFill="1" applyBorder="1" applyAlignment="1" applyProtection="1">
      <alignment vertical="top" wrapText="1"/>
      <protection locked="0"/>
    </xf>
    <xf numFmtId="0" fontId="9" fillId="2" borderId="6" xfId="0" applyFont="1" applyFill="1" applyBorder="1" applyProtection="1">
      <protection locked="0"/>
    </xf>
    <xf numFmtId="0" fontId="10" fillId="2" borderId="6" xfId="0" applyFont="1" applyFill="1" applyBorder="1" applyAlignment="1" applyProtection="1">
      <alignment vertical="top"/>
      <protection locked="0"/>
    </xf>
    <xf numFmtId="44" fontId="10" fillId="0" borderId="6" xfId="2" applyFont="1" applyFill="1" applyBorder="1" applyAlignment="1" applyProtection="1">
      <alignment vertical="top"/>
      <protection locked="0"/>
    </xf>
    <xf numFmtId="44" fontId="10" fillId="0" borderId="6" xfId="2" applyFont="1" applyFill="1" applyBorder="1" applyAlignment="1" applyProtection="1">
      <alignment vertical="top"/>
    </xf>
    <xf numFmtId="164" fontId="10" fillId="0" borderId="9" xfId="1" applyNumberFormat="1" applyFont="1" applyFill="1" applyBorder="1" applyAlignment="1" applyProtection="1">
      <alignment vertical="top"/>
    </xf>
    <xf numFmtId="0" fontId="10" fillId="0" borderId="9" xfId="0" applyFont="1" applyFill="1" applyBorder="1" applyAlignment="1" applyProtection="1">
      <alignment vertical="top"/>
      <protection locked="0"/>
    </xf>
    <xf numFmtId="0" fontId="0" fillId="0" borderId="9" xfId="0" applyFill="1" applyBorder="1" applyAlignment="1" applyProtection="1">
      <alignment vertical="top" wrapText="1"/>
      <protection locked="0"/>
    </xf>
    <xf numFmtId="0" fontId="9" fillId="2" borderId="10" xfId="0" applyFont="1" applyFill="1" applyBorder="1" applyProtection="1">
      <protection locked="0"/>
    </xf>
    <xf numFmtId="0" fontId="10" fillId="2" borderId="10" xfId="0" applyFont="1" applyFill="1" applyBorder="1" applyAlignment="1" applyProtection="1">
      <alignment vertical="top"/>
      <protection locked="0"/>
    </xf>
    <xf numFmtId="44" fontId="10" fillId="0" borderId="10" xfId="2" applyFont="1" applyFill="1" applyBorder="1" applyAlignment="1" applyProtection="1">
      <alignment vertical="top"/>
      <protection locked="0"/>
    </xf>
    <xf numFmtId="44" fontId="10" fillId="0" borderId="10" xfId="2" applyFont="1" applyFill="1" applyBorder="1" applyAlignment="1" applyProtection="1">
      <alignment vertical="top"/>
    </xf>
    <xf numFmtId="164" fontId="10" fillId="0" borderId="11" xfId="1" applyNumberFormat="1" applyFont="1" applyFill="1" applyBorder="1" applyAlignment="1" applyProtection="1">
      <alignment vertical="top"/>
    </xf>
    <xf numFmtId="0" fontId="10" fillId="0" borderId="11" xfId="0" applyFont="1" applyFill="1" applyBorder="1" applyAlignment="1" applyProtection="1">
      <alignment vertical="top"/>
      <protection locked="0"/>
    </xf>
    <xf numFmtId="0" fontId="0" fillId="0" borderId="11" xfId="0" applyFill="1" applyBorder="1" applyAlignment="1" applyProtection="1">
      <alignment vertical="top" wrapText="1"/>
      <protection locked="0"/>
    </xf>
    <xf numFmtId="0" fontId="0" fillId="2" borderId="12" xfId="0" applyFill="1" applyBorder="1" applyProtection="1">
      <protection locked="0"/>
    </xf>
    <xf numFmtId="0" fontId="8" fillId="2" borderId="12" xfId="0" applyFont="1" applyFill="1" applyBorder="1" applyAlignment="1" applyProtection="1">
      <alignment horizontal="right" wrapText="1"/>
      <protection locked="0"/>
    </xf>
    <xf numFmtId="0" fontId="8" fillId="2" borderId="12" xfId="0" applyFont="1" applyFill="1" applyBorder="1" applyAlignment="1" applyProtection="1">
      <alignment horizontal="right"/>
      <protection locked="0"/>
    </xf>
    <xf numFmtId="44" fontId="7" fillId="0" borderId="12" xfId="2" applyFont="1" applyFill="1" applyBorder="1" applyProtection="1"/>
    <xf numFmtId="0" fontId="7" fillId="0" borderId="12" xfId="2" applyNumberFormat="1" applyFont="1" applyFill="1" applyBorder="1" applyProtection="1"/>
    <xf numFmtId="164" fontId="7" fillId="0" borderId="12" xfId="1" applyNumberFormat="1" applyFont="1" applyFill="1" applyBorder="1" applyProtection="1"/>
    <xf numFmtId="0" fontId="7" fillId="0" borderId="12" xfId="0" applyFont="1" applyFill="1" applyBorder="1" applyProtection="1">
      <protection locked="0"/>
    </xf>
    <xf numFmtId="0" fontId="0" fillId="0" borderId="13" xfId="0" applyFill="1" applyBorder="1" applyAlignment="1" applyProtection="1">
      <alignment wrapText="1"/>
      <protection locked="0"/>
    </xf>
    <xf numFmtId="164" fontId="3" fillId="0" borderId="0" xfId="1" applyNumberFormat="1" applyFont="1" applyFill="1" applyProtection="1">
      <protection locked="0"/>
    </xf>
    <xf numFmtId="164" fontId="8" fillId="0" borderId="3" xfId="1" applyNumberFormat="1" applyFont="1" applyFill="1" applyBorder="1" applyAlignment="1" applyProtection="1">
      <alignment horizontal="center" wrapText="1"/>
    </xf>
    <xf numFmtId="164" fontId="3" fillId="0" borderId="0" xfId="1" applyNumberFormat="1" applyFont="1" applyFill="1" applyProtection="1"/>
    <xf numFmtId="0" fontId="1" fillId="0" borderId="0" xfId="0" applyFont="1" applyFill="1" applyProtection="1">
      <protection locked="0"/>
    </xf>
    <xf numFmtId="0" fontId="0" fillId="0" borderId="0" xfId="0" applyFill="1" applyProtection="1">
      <protection locked="0"/>
    </xf>
    <xf numFmtId="0" fontId="7" fillId="0" borderId="6" xfId="0" applyFont="1" applyBorder="1" applyAlignment="1" applyProtection="1">
      <alignment horizontal="center" wrapText="1"/>
      <protection locked="0"/>
    </xf>
    <xf numFmtId="0" fontId="8" fillId="0" borderId="5" xfId="0" applyFont="1" applyBorder="1" applyAlignment="1" applyProtection="1">
      <alignment wrapText="1"/>
      <protection locked="0"/>
    </xf>
    <xf numFmtId="164" fontId="8" fillId="0" borderId="6" xfId="1" applyNumberFormat="1" applyFont="1" applyFill="1" applyBorder="1" applyAlignment="1" applyProtection="1">
      <alignment horizontal="center" wrapText="1"/>
      <protection locked="0"/>
    </xf>
    <xf numFmtId="164" fontId="8" fillId="0" borderId="7" xfId="1" applyNumberFormat="1" applyFont="1" applyFill="1" applyBorder="1" applyAlignment="1" applyProtection="1">
      <alignment horizontal="center" wrapText="1"/>
      <protection locked="0"/>
    </xf>
    <xf numFmtId="0" fontId="8" fillId="0" borderId="8" xfId="0" applyFont="1" applyFill="1" applyBorder="1" applyAlignment="1" applyProtection="1">
      <alignment horizontal="center" wrapText="1"/>
      <protection locked="0"/>
    </xf>
    <xf numFmtId="0" fontId="8" fillId="0" borderId="9" xfId="0" applyFont="1" applyFill="1" applyBorder="1" applyAlignment="1" applyProtection="1">
      <alignment horizontal="center" wrapText="1"/>
      <protection locked="0"/>
    </xf>
    <xf numFmtId="0" fontId="7" fillId="0" borderId="9" xfId="0" applyFont="1" applyFill="1" applyBorder="1" applyAlignment="1" applyProtection="1">
      <alignment horizontal="center"/>
      <protection locked="0"/>
    </xf>
    <xf numFmtId="0" fontId="9" fillId="3" borderId="6"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44" fontId="10" fillId="3" borderId="6" xfId="2" applyFont="1" applyFill="1" applyBorder="1" applyAlignment="1" applyProtection="1">
      <alignment horizontal="left" vertical="center"/>
      <protection locked="0"/>
    </xf>
    <xf numFmtId="164" fontId="10" fillId="3" borderId="6" xfId="1" applyNumberFormat="1"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protection locked="0"/>
    </xf>
    <xf numFmtId="0" fontId="4" fillId="0" borderId="0" xfId="0" applyFont="1" applyFill="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left" vertical="center"/>
    </xf>
    <xf numFmtId="0" fontId="0" fillId="3" borderId="0" xfId="0" applyFill="1" applyAlignment="1">
      <alignment horizontal="left" vertical="center"/>
    </xf>
    <xf numFmtId="0" fontId="0" fillId="3" borderId="0" xfId="0" applyFill="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44" fontId="10" fillId="4" borderId="6" xfId="2" applyFont="1" applyFill="1" applyBorder="1" applyAlignment="1" applyProtection="1">
      <alignment horizontal="left" vertical="center"/>
      <protection locked="0"/>
    </xf>
    <xf numFmtId="44" fontId="10" fillId="4" borderId="9" xfId="2" applyFont="1" applyFill="1" applyBorder="1" applyAlignment="1" applyProtection="1">
      <alignment horizontal="left" vertical="center"/>
      <protection locked="0"/>
    </xf>
    <xf numFmtId="44" fontId="10" fillId="4" borderId="2" xfId="2" applyFont="1" applyFill="1" applyBorder="1" applyAlignment="1" applyProtection="1">
      <alignment horizontal="left" vertical="center"/>
      <protection locked="0"/>
    </xf>
    <xf numFmtId="164" fontId="10" fillId="4" borderId="9" xfId="1" applyNumberFormat="1" applyFont="1" applyFill="1" applyBorder="1" applyAlignment="1" applyProtection="1">
      <alignment horizontal="left" vertical="center"/>
    </xf>
    <xf numFmtId="164" fontId="10" fillId="4" borderId="9" xfId="1" applyNumberFormat="1"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pplyProtection="1">
      <alignment horizontal="left" vertical="center"/>
      <protection locked="0"/>
    </xf>
    <xf numFmtId="0" fontId="9" fillId="0" borderId="6"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44" fontId="10" fillId="0" borderId="6" xfId="2" applyFont="1" applyFill="1" applyBorder="1" applyAlignment="1" applyProtection="1">
      <alignment horizontal="left" vertical="center"/>
      <protection locked="0"/>
    </xf>
    <xf numFmtId="44" fontId="10" fillId="0" borderId="9" xfId="2" applyFont="1" applyFill="1" applyBorder="1" applyAlignment="1" applyProtection="1">
      <alignment horizontal="left" vertical="center"/>
      <protection locked="0"/>
    </xf>
    <xf numFmtId="44" fontId="10" fillId="0" borderId="2" xfId="2" applyFont="1" applyFill="1" applyBorder="1" applyAlignment="1" applyProtection="1">
      <alignment horizontal="left" vertical="center"/>
      <protection locked="0"/>
    </xf>
    <xf numFmtId="44" fontId="10" fillId="0" borderId="6" xfId="2" applyFont="1" applyFill="1" applyBorder="1" applyAlignment="1" applyProtection="1">
      <alignment horizontal="left" vertical="center"/>
    </xf>
    <xf numFmtId="164" fontId="10" fillId="0" borderId="9" xfId="1" applyNumberFormat="1" applyFont="1" applyFill="1" applyBorder="1" applyAlignment="1" applyProtection="1">
      <alignment horizontal="left" vertical="center"/>
    </xf>
    <xf numFmtId="0" fontId="3" fillId="0" borderId="9"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44" fontId="10" fillId="4" borderId="6" xfId="2" applyFont="1" applyFill="1" applyBorder="1" applyAlignment="1" applyProtection="1">
      <alignment horizontal="left" vertical="center"/>
    </xf>
    <xf numFmtId="0" fontId="9" fillId="4" borderId="9" xfId="0" applyFont="1" applyFill="1" applyBorder="1" applyAlignment="1" applyProtection="1">
      <alignment horizontal="left" vertical="center" wrapText="1"/>
      <protection locked="0"/>
    </xf>
    <xf numFmtId="44" fontId="10" fillId="3" borderId="6" xfId="2" applyFont="1" applyFill="1" applyBorder="1" applyAlignment="1" applyProtection="1">
      <alignment horizontal="left" vertical="center"/>
    </xf>
    <xf numFmtId="164" fontId="10" fillId="3" borderId="6" xfId="1" applyNumberFormat="1" applyFont="1" applyFill="1" applyBorder="1" applyAlignment="1" applyProtection="1">
      <alignment horizontal="left" vertical="center"/>
    </xf>
    <xf numFmtId="0" fontId="4"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0" xfId="0" applyBorder="1" applyProtection="1">
      <protection locked="0"/>
    </xf>
    <xf numFmtId="0" fontId="8" fillId="0" borderId="10" xfId="0" applyFont="1" applyBorder="1" applyAlignment="1" applyProtection="1">
      <alignment horizontal="right"/>
      <protection locked="0"/>
    </xf>
    <xf numFmtId="44" fontId="7" fillId="0" borderId="10" xfId="2" applyFont="1" applyFill="1" applyBorder="1" applyProtection="1"/>
    <xf numFmtId="164" fontId="7" fillId="0" borderId="10" xfId="1" applyNumberFormat="1" applyFont="1" applyFill="1" applyBorder="1" applyProtection="1"/>
    <xf numFmtId="0" fontId="7" fillId="0" borderId="10" xfId="0" applyFont="1" applyFill="1" applyBorder="1" applyProtection="1">
      <protection locked="0"/>
    </xf>
    <xf numFmtId="0" fontId="0" fillId="0" borderId="11" xfId="0" applyFill="1" applyBorder="1" applyAlignment="1" applyProtection="1">
      <alignment wrapText="1"/>
      <protection locked="0"/>
    </xf>
    <xf numFmtId="0" fontId="0" fillId="0" borderId="0" xfId="0" applyBorder="1" applyProtection="1">
      <protection locked="0"/>
    </xf>
    <xf numFmtId="0" fontId="3" fillId="0" borderId="0" xfId="0" applyFont="1" applyBorder="1" applyAlignment="1" applyProtection="1">
      <alignment wrapText="1"/>
      <protection locked="0"/>
    </xf>
    <xf numFmtId="164" fontId="3" fillId="0" borderId="0" xfId="1" applyNumberFormat="1" applyFont="1" applyFill="1" applyBorder="1" applyAlignment="1" applyProtection="1">
      <alignment wrapText="1"/>
      <protection locked="0"/>
    </xf>
    <xf numFmtId="164" fontId="3" fillId="0" borderId="0" xfId="1" applyNumberFormat="1" applyFont="1" applyFill="1" applyBorder="1" applyProtection="1"/>
    <xf numFmtId="0" fontId="3" fillId="0" borderId="0" xfId="0" applyFont="1" applyFill="1" applyBorder="1" applyProtection="1">
      <protection locked="0"/>
    </xf>
    <xf numFmtId="0" fontId="0" fillId="0" borderId="0" xfId="0" applyFill="1" applyBorder="1" applyProtection="1">
      <protection locked="0"/>
    </xf>
    <xf numFmtId="0" fontId="9" fillId="4" borderId="9" xfId="0" applyFont="1" applyFill="1" applyBorder="1" applyAlignment="1">
      <alignment vertical="center"/>
    </xf>
    <xf numFmtId="0" fontId="9" fillId="4" borderId="6" xfId="0" applyFont="1" applyFill="1" applyBorder="1" applyAlignment="1">
      <alignment vertical="center"/>
    </xf>
    <xf numFmtId="0" fontId="9" fillId="4" borderId="6" xfId="0" applyFont="1" applyFill="1" applyBorder="1" applyAlignment="1">
      <alignment vertical="center" wrapText="1"/>
    </xf>
    <xf numFmtId="44" fontId="9" fillId="4" borderId="9" xfId="2" applyFont="1" applyFill="1" applyBorder="1" applyAlignment="1">
      <alignment vertical="center"/>
    </xf>
    <xf numFmtId="8" fontId="9" fillId="4" borderId="9" xfId="2" applyNumberFormat="1" applyFont="1" applyFill="1" applyBorder="1" applyAlignment="1">
      <alignment vertical="center"/>
    </xf>
    <xf numFmtId="44" fontId="8" fillId="4" borderId="6" xfId="2" applyFont="1" applyFill="1" applyBorder="1" applyAlignment="1" applyProtection="1">
      <alignment horizontal="center" vertical="center" wrapText="1"/>
    </xf>
    <xf numFmtId="43" fontId="9" fillId="4" borderId="9" xfId="1" applyFont="1" applyFill="1" applyBorder="1" applyAlignment="1">
      <alignment vertical="center" wrapText="1"/>
    </xf>
    <xf numFmtId="43" fontId="9" fillId="4" borderId="9" xfId="1" applyFont="1" applyFill="1" applyBorder="1" applyAlignment="1">
      <alignment vertical="center"/>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Border="1" applyAlignment="1" applyProtection="1">
      <alignment vertical="center"/>
      <protection locked="0"/>
    </xf>
    <xf numFmtId="0" fontId="9" fillId="0" borderId="9" xfId="0" applyFont="1" applyBorder="1" applyAlignment="1">
      <alignment vertical="center"/>
    </xf>
    <xf numFmtId="0" fontId="9" fillId="0" borderId="6" xfId="0" applyFont="1" applyBorder="1" applyAlignment="1">
      <alignment vertical="center"/>
    </xf>
    <xf numFmtId="44" fontId="9" fillId="0" borderId="9" xfId="2" applyFont="1" applyFill="1" applyBorder="1" applyAlignment="1">
      <alignment vertical="center"/>
    </xf>
    <xf numFmtId="164" fontId="9" fillId="0" borderId="9" xfId="1" applyNumberFormat="1" applyFont="1" applyFill="1" applyBorder="1" applyAlignment="1">
      <alignment vertical="center"/>
    </xf>
    <xf numFmtId="43" fontId="9" fillId="0" borderId="9" xfId="1" applyFont="1" applyFill="1" applyBorder="1" applyAlignment="1">
      <alignment vertical="center"/>
    </xf>
    <xf numFmtId="0" fontId="9" fillId="0" borderId="6" xfId="0" applyFont="1" applyBorder="1" applyAlignment="1" applyProtection="1">
      <alignment vertical="center"/>
      <protection locked="0"/>
    </xf>
    <xf numFmtId="0" fontId="10" fillId="0" borderId="9" xfId="0" applyFont="1" applyBorder="1" applyAlignment="1" applyProtection="1">
      <alignment vertical="center" wrapText="1"/>
      <protection locked="0"/>
    </xf>
    <xf numFmtId="44" fontId="10" fillId="0" borderId="6" xfId="2" applyFont="1" applyFill="1" applyBorder="1" applyAlignment="1" applyProtection="1">
      <alignment vertical="center" wrapText="1"/>
      <protection locked="0"/>
    </xf>
    <xf numFmtId="44" fontId="10" fillId="0" borderId="9" xfId="2" applyFont="1" applyFill="1" applyBorder="1" applyAlignment="1" applyProtection="1">
      <alignment vertical="center" wrapText="1"/>
      <protection locked="0"/>
    </xf>
    <xf numFmtId="44" fontId="10" fillId="0" borderId="2" xfId="2" applyFont="1" applyFill="1" applyBorder="1" applyAlignment="1" applyProtection="1">
      <alignment vertical="center" wrapText="1"/>
      <protection locked="0"/>
    </xf>
    <xf numFmtId="44" fontId="10" fillId="0" borderId="6" xfId="2" applyFont="1" applyFill="1" applyBorder="1" applyAlignment="1" applyProtection="1">
      <alignment vertical="center"/>
    </xf>
    <xf numFmtId="164" fontId="10" fillId="0" borderId="9" xfId="1" applyNumberFormat="1" applyFont="1" applyFill="1" applyBorder="1" applyAlignment="1" applyProtection="1">
      <alignment vertical="center"/>
    </xf>
    <xf numFmtId="0" fontId="3" fillId="0" borderId="9" xfId="0" applyFont="1" applyFill="1" applyBorder="1" applyAlignment="1" applyProtection="1">
      <alignment vertical="center"/>
      <protection locked="0"/>
    </xf>
    <xf numFmtId="0" fontId="9" fillId="0" borderId="9" xfId="0" applyFont="1" applyFill="1" applyBorder="1" applyAlignment="1" applyProtection="1">
      <alignment vertical="center" wrapText="1"/>
      <protection locked="0"/>
    </xf>
    <xf numFmtId="0" fontId="0" fillId="0" borderId="0" xfId="0" applyAlignment="1" applyProtection="1">
      <alignment vertical="center"/>
      <protection locked="0"/>
    </xf>
    <xf numFmtId="0" fontId="10" fillId="0" borderId="6" xfId="0" applyFont="1" applyBorder="1" applyAlignment="1" applyProtection="1">
      <alignment vertical="center" wrapText="1"/>
      <protection locked="0"/>
    </xf>
    <xf numFmtId="0" fontId="9" fillId="3" borderId="6" xfId="0" applyFont="1" applyFill="1" applyBorder="1" applyAlignment="1" applyProtection="1">
      <alignment vertical="center"/>
      <protection locked="0"/>
    </xf>
    <xf numFmtId="0" fontId="10" fillId="3" borderId="6" xfId="0" applyFont="1" applyFill="1" applyBorder="1" applyAlignment="1" applyProtection="1">
      <alignment vertical="center" wrapText="1"/>
      <protection locked="0"/>
    </xf>
    <xf numFmtId="44" fontId="10" fillId="3" borderId="6" xfId="2" applyFont="1" applyFill="1" applyBorder="1" applyAlignment="1" applyProtection="1">
      <alignment vertical="center" wrapText="1"/>
      <protection locked="0"/>
    </xf>
    <xf numFmtId="44" fontId="10" fillId="3" borderId="6" xfId="2" applyFont="1" applyFill="1" applyBorder="1" applyAlignment="1" applyProtection="1">
      <alignment vertical="center"/>
    </xf>
    <xf numFmtId="164" fontId="10" fillId="3" borderId="6" xfId="1" applyNumberFormat="1" applyFont="1" applyFill="1" applyBorder="1" applyAlignment="1" applyProtection="1">
      <alignment vertical="center"/>
    </xf>
    <xf numFmtId="0" fontId="3" fillId="3" borderId="6" xfId="0" applyFont="1" applyFill="1" applyBorder="1" applyAlignment="1" applyProtection="1">
      <alignment vertical="center"/>
      <protection locked="0"/>
    </xf>
    <xf numFmtId="0" fontId="9" fillId="3" borderId="6" xfId="0" applyFont="1" applyFill="1" applyBorder="1" applyAlignment="1" applyProtection="1">
      <alignment vertical="center" wrapText="1"/>
      <protection locked="0"/>
    </xf>
    <xf numFmtId="0" fontId="9" fillId="0" borderId="10" xfId="0" applyFont="1" applyBorder="1" applyAlignment="1" applyProtection="1">
      <alignment vertical="center"/>
      <protection locked="0"/>
    </xf>
    <xf numFmtId="0" fontId="10" fillId="0" borderId="10"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44" fontId="10" fillId="0" borderId="10" xfId="2" applyFont="1" applyFill="1" applyBorder="1" applyAlignment="1" applyProtection="1">
      <alignment vertical="center" wrapText="1"/>
      <protection locked="0"/>
    </xf>
    <xf numFmtId="44" fontId="10" fillId="0" borderId="11" xfId="2" applyFont="1" applyFill="1" applyBorder="1" applyAlignment="1" applyProtection="1">
      <alignment vertical="center" wrapText="1"/>
      <protection locked="0"/>
    </xf>
    <xf numFmtId="44" fontId="10" fillId="0" borderId="14" xfId="2" applyFont="1" applyFill="1" applyBorder="1" applyAlignment="1" applyProtection="1">
      <alignment vertical="center" wrapText="1"/>
      <protection locked="0"/>
    </xf>
    <xf numFmtId="44" fontId="10" fillId="0" borderId="10" xfId="2" applyFont="1" applyFill="1" applyBorder="1" applyAlignment="1" applyProtection="1">
      <alignment vertical="center"/>
    </xf>
    <xf numFmtId="164" fontId="10" fillId="0" borderId="11" xfId="1" applyNumberFormat="1" applyFont="1" applyFill="1" applyBorder="1" applyAlignment="1" applyProtection="1">
      <alignment vertical="center"/>
    </xf>
    <xf numFmtId="0" fontId="3" fillId="0" borderId="11" xfId="0" applyFont="1" applyFill="1" applyBorder="1" applyAlignment="1" applyProtection="1">
      <alignment vertical="center"/>
      <protection locked="0"/>
    </xf>
    <xf numFmtId="0" fontId="9" fillId="0" borderId="11" xfId="0" applyFont="1" applyFill="1" applyBorder="1" applyAlignment="1" applyProtection="1">
      <alignment vertical="center" wrapText="1"/>
      <protection locked="0"/>
    </xf>
    <xf numFmtId="0" fontId="0" fillId="0" borderId="12" xfId="0" applyBorder="1" applyProtection="1">
      <protection locked="0"/>
    </xf>
    <xf numFmtId="0" fontId="8" fillId="0" borderId="12" xfId="0" applyFont="1" applyBorder="1" applyAlignment="1" applyProtection="1">
      <alignment horizontal="right"/>
      <protection locked="0"/>
    </xf>
    <xf numFmtId="0" fontId="3" fillId="0" borderId="0" xfId="0" applyFont="1" applyBorder="1" applyProtection="1">
      <protection locked="0"/>
    </xf>
    <xf numFmtId="164" fontId="3" fillId="0" borderId="0" xfId="1" applyNumberFormat="1" applyFont="1" applyFill="1" applyBorder="1" applyProtection="1">
      <protection locked="0"/>
    </xf>
    <xf numFmtId="0" fontId="8" fillId="0" borderId="4" xfId="0" applyFont="1" applyBorder="1" applyAlignment="1" applyProtection="1">
      <alignment wrapText="1"/>
      <protection locked="0"/>
    </xf>
    <xf numFmtId="0" fontId="9" fillId="4" borderId="6" xfId="0" applyFont="1" applyFill="1" applyBorder="1" applyAlignment="1" applyProtection="1">
      <alignment vertical="center"/>
      <protection locked="0"/>
    </xf>
    <xf numFmtId="0" fontId="10" fillId="4" borderId="5" xfId="0" applyFont="1" applyFill="1" applyBorder="1" applyAlignment="1" applyProtection="1">
      <alignment vertical="center" wrapText="1"/>
      <protection locked="0"/>
    </xf>
    <xf numFmtId="44" fontId="10" fillId="4" borderId="6" xfId="2" applyFont="1" applyFill="1" applyBorder="1" applyAlignment="1" applyProtection="1">
      <alignment horizontal="center" vertical="center" wrapText="1"/>
      <protection locked="0"/>
    </xf>
    <xf numFmtId="44" fontId="10" fillId="4" borderId="6" xfId="2" applyFont="1" applyFill="1" applyBorder="1" applyAlignment="1" applyProtection="1">
      <alignment horizontal="right" vertical="center" wrapText="1"/>
    </xf>
    <xf numFmtId="164" fontId="10" fillId="4" borderId="9" xfId="1" applyNumberFormat="1" applyFont="1" applyFill="1" applyBorder="1" applyAlignment="1" applyProtection="1">
      <alignment horizontal="right" vertical="center" wrapText="1"/>
    </xf>
    <xf numFmtId="0" fontId="3" fillId="4" borderId="9" xfId="0" applyFont="1" applyFill="1" applyBorder="1" applyAlignment="1" applyProtection="1">
      <alignment horizontal="right" vertical="center" wrapText="1"/>
      <protection locked="0"/>
    </xf>
    <xf numFmtId="0" fontId="9" fillId="4" borderId="9" xfId="0" applyFont="1" applyFill="1" applyBorder="1" applyAlignment="1" applyProtection="1">
      <alignment vertical="center" wrapText="1"/>
      <protection locked="0"/>
    </xf>
    <xf numFmtId="0" fontId="4" fillId="0" borderId="2"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0" fillId="0" borderId="2" xfId="0" applyBorder="1" applyAlignment="1" applyProtection="1">
      <alignment vertical="center"/>
      <protection locked="0"/>
    </xf>
    <xf numFmtId="44" fontId="10" fillId="3" borderId="6" xfId="2" applyFont="1" applyFill="1" applyBorder="1" applyAlignment="1" applyProtection="1">
      <alignment horizontal="center" vertical="center" wrapText="1"/>
    </xf>
    <xf numFmtId="44" fontId="10" fillId="3" borderId="6" xfId="2" applyFont="1" applyFill="1" applyBorder="1" applyAlignment="1" applyProtection="1">
      <alignment horizontal="center" vertical="center" wrapText="1"/>
      <protection locked="0"/>
    </xf>
    <xf numFmtId="44" fontId="10" fillId="3" borderId="6" xfId="2" applyFont="1" applyFill="1" applyBorder="1" applyAlignment="1" applyProtection="1">
      <alignment horizontal="right" vertical="center" wrapText="1"/>
    </xf>
    <xf numFmtId="164" fontId="10" fillId="3" borderId="6" xfId="1" applyNumberFormat="1" applyFont="1" applyFill="1" applyBorder="1" applyAlignment="1" applyProtection="1">
      <alignment horizontal="right" vertical="center" wrapText="1"/>
    </xf>
    <xf numFmtId="0" fontId="10" fillId="3" borderId="6" xfId="0" applyFont="1" applyFill="1" applyBorder="1" applyAlignment="1" applyProtection="1">
      <alignment vertical="center"/>
      <protection locked="0"/>
    </xf>
    <xf numFmtId="0" fontId="4" fillId="0" borderId="1" xfId="0" applyFont="1" applyBorder="1" applyAlignment="1" applyProtection="1">
      <alignment vertical="center" wrapText="1"/>
      <protection locked="0"/>
    </xf>
    <xf numFmtId="0" fontId="0" fillId="0" borderId="1" xfId="0" applyBorder="1" applyAlignment="1" applyProtection="1">
      <alignment vertical="center"/>
      <protection locked="0"/>
    </xf>
    <xf numFmtId="0" fontId="9" fillId="0" borderId="6" xfId="0" applyFont="1" applyBorder="1" applyProtection="1">
      <protection locked="0"/>
    </xf>
    <xf numFmtId="0" fontId="10" fillId="0" borderId="5" xfId="0" applyFont="1" applyBorder="1" applyAlignment="1" applyProtection="1">
      <alignment vertical="top" wrapText="1"/>
      <protection locked="0"/>
    </xf>
    <xf numFmtId="44" fontId="10" fillId="0" borderId="6" xfId="2" applyFont="1" applyFill="1" applyBorder="1" applyAlignment="1" applyProtection="1">
      <alignment horizontal="center" vertical="top" wrapText="1"/>
      <protection locked="0"/>
    </xf>
    <xf numFmtId="44" fontId="10" fillId="0" borderId="6" xfId="2" applyFont="1" applyFill="1" applyBorder="1" applyAlignment="1" applyProtection="1">
      <alignment horizontal="right" vertical="top" wrapText="1"/>
    </xf>
    <xf numFmtId="164" fontId="10" fillId="0" borderId="9" xfId="1" applyNumberFormat="1" applyFont="1" applyFill="1" applyBorder="1" applyAlignment="1" applyProtection="1">
      <alignment horizontal="right" vertical="top" wrapText="1"/>
    </xf>
    <xf numFmtId="0" fontId="3" fillId="0" borderId="9" xfId="0" applyFont="1" applyFill="1" applyBorder="1" applyAlignment="1" applyProtection="1">
      <alignment horizontal="right" vertical="top" wrapText="1"/>
      <protection locked="0"/>
    </xf>
    <xf numFmtId="0" fontId="4" fillId="0" borderId="2" xfId="0" applyFont="1" applyBorder="1"/>
    <xf numFmtId="0" fontId="0" fillId="0" borderId="2" xfId="0" applyBorder="1"/>
    <xf numFmtId="0" fontId="0" fillId="0" borderId="2" xfId="0" applyBorder="1" applyProtection="1">
      <protection locked="0"/>
    </xf>
    <xf numFmtId="0" fontId="9" fillId="0" borderId="5" xfId="0" applyFont="1" applyBorder="1" applyAlignment="1" applyProtection="1">
      <alignment vertical="top"/>
      <protection locked="0"/>
    </xf>
    <xf numFmtId="0" fontId="3" fillId="0" borderId="9" xfId="0" applyFont="1" applyFill="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Protection="1">
      <protection locked="0"/>
    </xf>
    <xf numFmtId="0" fontId="8" fillId="0" borderId="16" xfId="0" applyFont="1" applyBorder="1" applyAlignment="1" applyProtection="1">
      <alignment horizontal="right"/>
      <protection locked="0"/>
    </xf>
    <xf numFmtId="44" fontId="7" fillId="0" borderId="15" xfId="2" applyFont="1" applyFill="1" applyBorder="1" applyProtection="1"/>
    <xf numFmtId="164" fontId="7" fillId="0" borderId="15" xfId="1" applyNumberFormat="1" applyFont="1" applyFill="1" applyBorder="1" applyProtection="1"/>
    <xf numFmtId="0" fontId="7" fillId="0" borderId="15" xfId="0" applyFont="1" applyFill="1" applyBorder="1" applyProtection="1">
      <protection locked="0"/>
    </xf>
    <xf numFmtId="0" fontId="0" fillId="0" borderId="17" xfId="0" applyFill="1" applyBorder="1" applyAlignment="1" applyProtection="1">
      <alignment wrapText="1"/>
      <protection locked="0"/>
    </xf>
    <xf numFmtId="0" fontId="8" fillId="0" borderId="18" xfId="0" applyFont="1" applyBorder="1" applyProtection="1">
      <protection locked="0"/>
    </xf>
    <xf numFmtId="164" fontId="7" fillId="0" borderId="13" xfId="1" applyNumberFormat="1" applyFont="1" applyFill="1" applyBorder="1" applyProtection="1"/>
    <xf numFmtId="0" fontId="7" fillId="0" borderId="13" xfId="0" applyFont="1" applyFill="1" applyBorder="1" applyProtection="1">
      <protection locked="0"/>
    </xf>
    <xf numFmtId="0" fontId="0" fillId="0" borderId="13" xfId="0" applyFill="1" applyBorder="1" applyProtection="1">
      <protection locked="0"/>
    </xf>
    <xf numFmtId="0" fontId="12" fillId="3" borderId="6" xfId="0" applyFont="1" applyFill="1" applyBorder="1" applyAlignment="1" applyProtection="1">
      <alignment vertical="top" wrapText="1"/>
      <protection locked="0"/>
    </xf>
  </cellXfs>
  <cellStyles count="7">
    <cellStyle name="Comma" xfId="1" builtinId="3"/>
    <cellStyle name="Comma 2" xfId="3"/>
    <cellStyle name="Currency" xfId="2" builtinId="4"/>
    <cellStyle name="Normal" xfId="0" builtinId="0"/>
    <cellStyle name="Normal 2" xfId="4"/>
    <cellStyle name="Normal 3"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381000</xdr:colOff>
      <xdr:row>13</xdr:row>
      <xdr:rowOff>9525</xdr:rowOff>
    </xdr:from>
    <xdr:ext cx="4572000" cy="3486149"/>
    <xdr:sp macro="" textlink="">
      <xdr:nvSpPr>
        <xdr:cNvPr id="2" name="Rectangle 1"/>
        <xdr:cNvSpPr/>
      </xdr:nvSpPr>
      <xdr:spPr>
        <a:xfrm>
          <a:off x="8458200" y="359092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1" tint="0.499984740745262"/>
    <pageSetUpPr fitToPage="1"/>
  </sheetPr>
  <dimension ref="A1:AT49"/>
  <sheetViews>
    <sheetView tabSelected="1" zoomScaleNormal="100" workbookViewId="0">
      <selection activeCell="P42" sqref="P42"/>
    </sheetView>
  </sheetViews>
  <sheetFormatPr defaultColWidth="8.85546875" defaultRowHeight="12.75" x14ac:dyDescent="0.2"/>
  <cols>
    <col min="1" max="1" width="6.7109375" style="1" customWidth="1"/>
    <col min="2" max="2" width="28" style="1" customWidth="1"/>
    <col min="3" max="3" width="2.85546875" style="1" customWidth="1"/>
    <col min="4" max="4" width="2.7109375" style="1" customWidth="1"/>
    <col min="5" max="5" width="25.42578125" style="1" customWidth="1"/>
    <col min="6" max="6" width="10.28515625" style="12" bestFit="1" customWidth="1"/>
    <col min="7" max="7" width="11.28515625" style="12" bestFit="1" customWidth="1"/>
    <col min="8" max="8" width="10.28515625" style="12" bestFit="1" customWidth="1"/>
    <col min="9" max="9" width="11.28515625" style="12" bestFit="1" customWidth="1"/>
    <col min="10" max="10" width="12.28515625" style="4" bestFit="1" customWidth="1"/>
    <col min="11" max="11" width="12.28515625" style="4" customWidth="1"/>
    <col min="12" max="12" width="8.85546875" style="4"/>
    <col min="13" max="13" width="9" style="5" customWidth="1"/>
    <col min="14" max="14" width="60.85546875" style="1" customWidth="1"/>
    <col min="15" max="15" width="13.140625" style="6" customWidth="1"/>
    <col min="16" max="16" width="11" customWidth="1"/>
    <col min="47" max="16384" width="8.85546875" style="1"/>
  </cols>
  <sheetData>
    <row r="1" spans="1:46" ht="20.25" x14ac:dyDescent="0.3">
      <c r="B1" s="2" t="s">
        <v>0</v>
      </c>
      <c r="C1" s="2"/>
      <c r="D1" s="2"/>
      <c r="E1" s="2"/>
      <c r="F1" s="2"/>
      <c r="G1" s="3"/>
      <c r="H1" s="3"/>
      <c r="I1" s="3"/>
    </row>
    <row r="2" spans="1:46" ht="15.95" customHeight="1" x14ac:dyDescent="0.25">
      <c r="B2" s="7" t="s">
        <v>1</v>
      </c>
      <c r="C2" s="7"/>
      <c r="D2" s="7"/>
      <c r="E2" s="7"/>
      <c r="F2" s="7"/>
      <c r="G2" s="3"/>
      <c r="H2" s="3"/>
      <c r="I2" s="3"/>
      <c r="M2" s="8" t="s">
        <v>2</v>
      </c>
      <c r="N2" s="9" t="s">
        <v>3</v>
      </c>
    </row>
    <row r="3" spans="1:46" ht="15.95" customHeight="1" x14ac:dyDescent="0.25">
      <c r="B3" s="10"/>
      <c r="C3" s="10"/>
      <c r="D3" s="10"/>
      <c r="E3" s="10"/>
      <c r="F3" s="10"/>
      <c r="G3" s="3"/>
      <c r="H3" s="3"/>
      <c r="I3" s="3"/>
      <c r="M3" s="8" t="s">
        <v>4</v>
      </c>
      <c r="N3" s="11">
        <v>294010</v>
      </c>
    </row>
    <row r="4" spans="1:46" ht="15.95" customHeight="1" x14ac:dyDescent="0.25">
      <c r="B4" s="10"/>
      <c r="C4" s="10"/>
      <c r="D4" s="10"/>
      <c r="E4" s="10"/>
      <c r="F4" s="10"/>
      <c r="M4" s="13" t="s">
        <v>5</v>
      </c>
      <c r="N4" s="14" t="s">
        <v>6</v>
      </c>
    </row>
    <row r="6" spans="1:46" ht="25.5" x14ac:dyDescent="0.2">
      <c r="O6" s="15" t="s">
        <v>7</v>
      </c>
      <c r="P6" s="15" t="s">
        <v>8</v>
      </c>
    </row>
    <row r="7" spans="1:46" ht="86.25" customHeight="1" x14ac:dyDescent="0.2">
      <c r="A7" s="16" t="s">
        <v>9</v>
      </c>
      <c r="B7" s="17" t="s">
        <v>10</v>
      </c>
      <c r="C7" s="18" t="s">
        <v>11</v>
      </c>
      <c r="D7" s="18" t="s">
        <v>12</v>
      </c>
      <c r="E7" s="17" t="s">
        <v>13</v>
      </c>
      <c r="F7" s="19" t="s">
        <v>14</v>
      </c>
      <c r="G7" s="19" t="s">
        <v>15</v>
      </c>
      <c r="H7" s="19" t="s">
        <v>16</v>
      </c>
      <c r="I7" s="20" t="s">
        <v>17</v>
      </c>
      <c r="J7" s="21" t="s">
        <v>18</v>
      </c>
      <c r="K7" s="22" t="s">
        <v>19</v>
      </c>
      <c r="L7" s="22" t="s">
        <v>20</v>
      </c>
      <c r="M7" s="22" t="s">
        <v>21</v>
      </c>
      <c r="N7" s="23" t="s">
        <v>22</v>
      </c>
      <c r="O7" s="15"/>
      <c r="P7" s="24"/>
    </row>
    <row r="8" spans="1:46" x14ac:dyDescent="0.2">
      <c r="A8" s="25">
        <v>92310</v>
      </c>
      <c r="B8" s="26" t="s">
        <v>23</v>
      </c>
      <c r="C8" s="26"/>
      <c r="D8" s="26"/>
      <c r="E8" s="26"/>
      <c r="F8" s="27"/>
      <c r="G8" s="27"/>
      <c r="H8" s="27">
        <v>639</v>
      </c>
      <c r="I8" s="27"/>
      <c r="J8" s="27"/>
      <c r="K8" s="28"/>
      <c r="L8" s="29"/>
      <c r="M8" s="30"/>
      <c r="N8" s="31"/>
      <c r="O8" s="15"/>
      <c r="P8" s="24"/>
    </row>
    <row r="9" spans="1:46" x14ac:dyDescent="0.2">
      <c r="A9" s="32"/>
      <c r="B9" s="33"/>
      <c r="C9" s="33"/>
      <c r="D9" s="33"/>
      <c r="E9" s="33"/>
      <c r="F9" s="34"/>
      <c r="G9" s="34"/>
      <c r="H9" s="34"/>
      <c r="I9" s="34"/>
      <c r="J9" s="35"/>
      <c r="K9" s="36"/>
      <c r="L9" s="36"/>
      <c r="M9" s="37"/>
      <c r="N9" s="38"/>
      <c r="O9" s="15"/>
      <c r="P9" s="24"/>
    </row>
    <row r="10" spans="1:46" x14ac:dyDescent="0.2">
      <c r="A10" s="32"/>
      <c r="B10" s="33"/>
      <c r="C10" s="33"/>
      <c r="D10" s="33"/>
      <c r="E10" s="33"/>
      <c r="F10" s="34"/>
      <c r="G10" s="34"/>
      <c r="H10" s="34"/>
      <c r="I10" s="34"/>
      <c r="J10" s="35"/>
      <c r="K10" s="36"/>
      <c r="L10" s="36"/>
      <c r="M10" s="37"/>
      <c r="N10" s="38"/>
      <c r="O10" s="15"/>
      <c r="P10" s="24"/>
    </row>
    <row r="11" spans="1:46" ht="13.5" thickBot="1" x14ac:dyDescent="0.25">
      <c r="A11" s="39"/>
      <c r="B11" s="40"/>
      <c r="C11" s="40"/>
      <c r="D11" s="40"/>
      <c r="E11" s="40"/>
      <c r="F11" s="41"/>
      <c r="G11" s="41"/>
      <c r="H11" s="41"/>
      <c r="I11" s="41"/>
      <c r="J11" s="42"/>
      <c r="K11" s="43"/>
      <c r="L11" s="43"/>
      <c r="M11" s="44"/>
      <c r="N11" s="45"/>
      <c r="O11" s="15"/>
      <c r="P11" s="24"/>
    </row>
    <row r="12" spans="1:46" ht="25.5" x14ac:dyDescent="0.2">
      <c r="A12" s="46"/>
      <c r="B12" s="47" t="s">
        <v>24</v>
      </c>
      <c r="C12" s="47"/>
      <c r="D12" s="47"/>
      <c r="E12" s="48"/>
      <c r="F12" s="49">
        <f>SUM(F8:F11)</f>
        <v>0</v>
      </c>
      <c r="G12" s="49">
        <f>SUM(G8:G11)</f>
        <v>0</v>
      </c>
      <c r="H12" s="49">
        <f>SUM(H8:H11)</f>
        <v>639</v>
      </c>
      <c r="I12" s="50"/>
      <c r="J12" s="49"/>
      <c r="K12" s="51"/>
      <c r="L12" s="51"/>
      <c r="M12" s="52"/>
      <c r="N12" s="53"/>
      <c r="O12" s="15"/>
      <c r="P12" s="24"/>
    </row>
    <row r="13" spans="1:46" x14ac:dyDescent="0.2">
      <c r="B13" s="5"/>
      <c r="C13" s="5"/>
      <c r="D13" s="5"/>
      <c r="E13" s="5"/>
      <c r="F13" s="54"/>
      <c r="G13" s="54"/>
      <c r="H13" s="54"/>
      <c r="I13" s="54"/>
      <c r="J13" s="55"/>
      <c r="K13" s="56"/>
      <c r="L13" s="56"/>
      <c r="M13" s="57"/>
      <c r="N13" s="58"/>
      <c r="O13" s="15"/>
      <c r="P13" s="24"/>
    </row>
    <row r="14" spans="1:46" ht="76.5" x14ac:dyDescent="0.2">
      <c r="A14" s="59" t="s">
        <v>25</v>
      </c>
      <c r="B14" s="60" t="s">
        <v>26</v>
      </c>
      <c r="C14" s="60"/>
      <c r="D14" s="60"/>
      <c r="E14" s="60" t="s">
        <v>13</v>
      </c>
      <c r="F14" s="61" t="str">
        <f t="shared" ref="F14:M14" si="0">+F7</f>
        <v>2010/11 Actuals</v>
      </c>
      <c r="G14" s="61" t="str">
        <f t="shared" si="0"/>
        <v>2011/12 Actuals</v>
      </c>
      <c r="H14" s="61" t="str">
        <f t="shared" si="0"/>
        <v>2012/13 Actuals</v>
      </c>
      <c r="I14" s="62" t="str">
        <f t="shared" si="0"/>
        <v>2013/14 Approved Budget</v>
      </c>
      <c r="J14" s="55" t="str">
        <f t="shared" si="0"/>
        <v>TOTAL 2014/15 Request</v>
      </c>
      <c r="K14" s="63" t="str">
        <f t="shared" si="0"/>
        <v>Link to Program Review Substantiated Goal</v>
      </c>
      <c r="L14" s="64" t="str">
        <f t="shared" si="0"/>
        <v>Request Link to Strategic Plan Initiative/ Goal #</v>
      </c>
      <c r="M14" s="63" t="str">
        <f t="shared" si="0"/>
        <v>Link to College Goals (if applicable)</v>
      </c>
      <c r="N14" s="65" t="s">
        <v>22</v>
      </c>
      <c r="O14" s="15"/>
      <c r="P14" s="24"/>
    </row>
    <row r="15" spans="1:46" s="75" customFormat="1" ht="153" x14ac:dyDescent="0.2">
      <c r="A15" s="66">
        <v>94310</v>
      </c>
      <c r="B15" s="67" t="s">
        <v>27</v>
      </c>
      <c r="C15" s="67" t="s">
        <v>28</v>
      </c>
      <c r="D15" s="67">
        <v>1</v>
      </c>
      <c r="E15" s="67" t="s">
        <v>29</v>
      </c>
      <c r="F15" s="68"/>
      <c r="G15" s="68"/>
      <c r="H15" s="68"/>
      <c r="I15" s="68"/>
      <c r="J15" s="68">
        <v>1200</v>
      </c>
      <c r="K15" s="69" t="s">
        <v>30</v>
      </c>
      <c r="L15" s="69" t="s">
        <v>31</v>
      </c>
      <c r="M15" s="67" t="s">
        <v>32</v>
      </c>
      <c r="N15" s="70" t="s">
        <v>33</v>
      </c>
      <c r="O15" s="71" t="s">
        <v>34</v>
      </c>
      <c r="P15" s="72"/>
      <c r="Q15" s="73"/>
      <c r="R15" s="73"/>
      <c r="S15" s="73"/>
      <c r="T15" s="73"/>
      <c r="U15" s="73"/>
      <c r="V15" s="73"/>
      <c r="W15" s="73"/>
      <c r="X15" s="73"/>
      <c r="Y15" s="74"/>
      <c r="Z15" s="74"/>
      <c r="AA15" s="74"/>
      <c r="AB15" s="74"/>
      <c r="AC15" s="74"/>
      <c r="AD15" s="74"/>
      <c r="AE15" s="74"/>
      <c r="AF15" s="74"/>
      <c r="AG15" s="74"/>
      <c r="AH15" s="74"/>
      <c r="AI15" s="74"/>
      <c r="AJ15" s="74"/>
      <c r="AK15" s="74"/>
      <c r="AL15" s="74"/>
      <c r="AM15" s="74"/>
      <c r="AN15" s="74"/>
      <c r="AO15" s="74"/>
      <c r="AP15" s="74"/>
      <c r="AQ15" s="74"/>
      <c r="AR15" s="74"/>
      <c r="AS15" s="74"/>
      <c r="AT15" s="74"/>
    </row>
    <row r="16" spans="1:46" s="75" customFormat="1" ht="51" x14ac:dyDescent="0.2">
      <c r="A16" s="66">
        <v>94310</v>
      </c>
      <c r="B16" s="67" t="s">
        <v>27</v>
      </c>
      <c r="C16" s="67" t="s">
        <v>28</v>
      </c>
      <c r="D16" s="67">
        <v>1</v>
      </c>
      <c r="E16" s="67" t="s">
        <v>35</v>
      </c>
      <c r="F16" s="68"/>
      <c r="G16" s="68"/>
      <c r="H16" s="68"/>
      <c r="I16" s="68"/>
      <c r="J16" s="68">
        <v>1700</v>
      </c>
      <c r="K16" s="69" t="s">
        <v>30</v>
      </c>
      <c r="L16" s="69" t="s">
        <v>31</v>
      </c>
      <c r="M16" s="67" t="s">
        <v>32</v>
      </c>
      <c r="N16" s="70" t="s">
        <v>36</v>
      </c>
      <c r="O16" s="71">
        <v>2</v>
      </c>
      <c r="P16" s="71" t="s">
        <v>37</v>
      </c>
      <c r="Q16" s="73"/>
      <c r="R16" s="73"/>
      <c r="S16" s="73"/>
      <c r="T16" s="73"/>
      <c r="U16" s="73"/>
      <c r="V16" s="73"/>
      <c r="W16" s="73"/>
      <c r="X16" s="73"/>
      <c r="Y16" s="74"/>
      <c r="Z16" s="74"/>
      <c r="AA16" s="74"/>
      <c r="AB16" s="74"/>
      <c r="AC16" s="74"/>
      <c r="AD16" s="74"/>
      <c r="AE16" s="74"/>
      <c r="AF16" s="74"/>
      <c r="AG16" s="74"/>
      <c r="AH16" s="74"/>
      <c r="AI16" s="74"/>
      <c r="AJ16" s="74"/>
      <c r="AK16" s="74"/>
      <c r="AL16" s="74"/>
      <c r="AM16" s="74"/>
      <c r="AN16" s="74"/>
      <c r="AO16" s="74"/>
      <c r="AP16" s="74"/>
      <c r="AQ16" s="74"/>
      <c r="AR16" s="74"/>
      <c r="AS16" s="74"/>
      <c r="AT16" s="74"/>
    </row>
    <row r="17" spans="1:46" s="88" customFormat="1" ht="51" x14ac:dyDescent="0.2">
      <c r="A17" s="76">
        <v>94310</v>
      </c>
      <c r="B17" s="77" t="s">
        <v>27</v>
      </c>
      <c r="C17" s="78"/>
      <c r="D17" s="78">
        <v>1</v>
      </c>
      <c r="E17" s="77" t="s">
        <v>38</v>
      </c>
      <c r="F17" s="79">
        <v>1561</v>
      </c>
      <c r="G17" s="80">
        <v>1323</v>
      </c>
      <c r="H17" s="80">
        <v>68</v>
      </c>
      <c r="I17" s="81">
        <v>1800</v>
      </c>
      <c r="J17" s="79">
        <v>1800</v>
      </c>
      <c r="K17" s="82" t="s">
        <v>39</v>
      </c>
      <c r="L17" s="83" t="s">
        <v>40</v>
      </c>
      <c r="M17" s="78" t="s">
        <v>41</v>
      </c>
      <c r="N17" s="84" t="s">
        <v>42</v>
      </c>
      <c r="O17" s="85">
        <v>1</v>
      </c>
      <c r="P17" s="86"/>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row>
    <row r="18" spans="1:46" s="88" customFormat="1" x14ac:dyDescent="0.2">
      <c r="A18" s="89">
        <v>94310</v>
      </c>
      <c r="B18" s="90" t="s">
        <v>43</v>
      </c>
      <c r="C18" s="91"/>
      <c r="D18" s="91"/>
      <c r="E18" s="91"/>
      <c r="F18" s="92"/>
      <c r="G18" s="93">
        <v>111</v>
      </c>
      <c r="H18" s="93"/>
      <c r="I18" s="94"/>
      <c r="J18" s="95"/>
      <c r="K18" s="96"/>
      <c r="L18" s="96"/>
      <c r="M18" s="97"/>
      <c r="N18" s="98"/>
      <c r="O18" s="85"/>
      <c r="P18" s="86"/>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row>
    <row r="19" spans="1:46" s="88" customFormat="1" x14ac:dyDescent="0.2">
      <c r="A19" s="89">
        <v>94315</v>
      </c>
      <c r="B19" s="90" t="s">
        <v>44</v>
      </c>
      <c r="C19" s="91"/>
      <c r="D19" s="91"/>
      <c r="E19" s="91"/>
      <c r="F19" s="92"/>
      <c r="G19" s="93"/>
      <c r="H19" s="93">
        <v>2289</v>
      </c>
      <c r="I19" s="94"/>
      <c r="J19" s="95"/>
      <c r="K19" s="96"/>
      <c r="L19" s="96"/>
      <c r="M19" s="97"/>
      <c r="N19" s="98"/>
      <c r="O19" s="85"/>
      <c r="P19" s="86"/>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row>
    <row r="20" spans="1:46" s="88" customFormat="1" ht="63.75" x14ac:dyDescent="0.2">
      <c r="A20" s="76">
        <v>94320</v>
      </c>
      <c r="B20" s="77" t="s">
        <v>45</v>
      </c>
      <c r="C20" s="78"/>
      <c r="D20" s="78">
        <v>1</v>
      </c>
      <c r="E20" s="99" t="s">
        <v>46</v>
      </c>
      <c r="F20" s="79">
        <v>990</v>
      </c>
      <c r="G20" s="80">
        <v>1913</v>
      </c>
      <c r="H20" s="80">
        <v>1232</v>
      </c>
      <c r="I20" s="81"/>
      <c r="J20" s="100">
        <v>1200</v>
      </c>
      <c r="K20" s="82" t="s">
        <v>39</v>
      </c>
      <c r="L20" s="83" t="s">
        <v>47</v>
      </c>
      <c r="M20" s="78" t="s">
        <v>41</v>
      </c>
      <c r="N20" s="101" t="s">
        <v>48</v>
      </c>
      <c r="O20" s="85">
        <v>1</v>
      </c>
      <c r="P20" s="86"/>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row>
    <row r="21" spans="1:46" s="88" customFormat="1" ht="38.25" x14ac:dyDescent="0.2">
      <c r="A21" s="66">
        <v>94320</v>
      </c>
      <c r="B21" s="67" t="s">
        <v>45</v>
      </c>
      <c r="C21" s="67"/>
      <c r="D21" s="67">
        <v>1</v>
      </c>
      <c r="E21" s="67" t="s">
        <v>49</v>
      </c>
      <c r="F21" s="102"/>
      <c r="G21" s="68"/>
      <c r="H21" s="68"/>
      <c r="I21" s="68"/>
      <c r="J21" s="102">
        <v>700</v>
      </c>
      <c r="K21" s="103" t="s">
        <v>50</v>
      </c>
      <c r="L21" s="69" t="s">
        <v>31</v>
      </c>
      <c r="M21" s="67" t="s">
        <v>32</v>
      </c>
      <c r="N21" s="70" t="s">
        <v>51</v>
      </c>
      <c r="O21" s="104">
        <v>1</v>
      </c>
      <c r="P21" s="105"/>
    </row>
    <row r="22" spans="1:46" s="88" customFormat="1" x14ac:dyDescent="0.2">
      <c r="A22" s="76">
        <v>94410</v>
      </c>
      <c r="B22" s="77" t="s">
        <v>52</v>
      </c>
      <c r="C22" s="78"/>
      <c r="D22" s="78"/>
      <c r="E22" s="99"/>
      <c r="F22" s="79">
        <v>74</v>
      </c>
      <c r="G22" s="80">
        <v>198</v>
      </c>
      <c r="H22" s="80">
        <v>193</v>
      </c>
      <c r="I22" s="81"/>
      <c r="J22" s="100"/>
      <c r="K22" s="82"/>
      <c r="L22" s="83"/>
      <c r="M22" s="78"/>
      <c r="N22" s="101"/>
      <c r="O22" s="85"/>
      <c r="P22" s="86"/>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row>
    <row r="23" spans="1:46" s="88" customFormat="1" x14ac:dyDescent="0.2">
      <c r="A23" s="89">
        <v>94490</v>
      </c>
      <c r="B23" s="90" t="s">
        <v>53</v>
      </c>
      <c r="C23" s="91"/>
      <c r="D23" s="91"/>
      <c r="E23" s="91"/>
      <c r="F23" s="92"/>
      <c r="G23" s="93"/>
      <c r="H23" s="93"/>
      <c r="I23" s="94"/>
      <c r="J23" s="95"/>
      <c r="K23" s="96"/>
      <c r="L23" s="96"/>
      <c r="M23" s="97"/>
      <c r="N23" s="97"/>
      <c r="O23" s="85"/>
      <c r="P23" s="86"/>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row>
    <row r="24" spans="1:46" ht="13.5" thickBot="1" x14ac:dyDescent="0.25">
      <c r="A24" s="106"/>
      <c r="B24" s="107" t="s">
        <v>54</v>
      </c>
      <c r="C24" s="107"/>
      <c r="D24" s="107"/>
      <c r="E24" s="107"/>
      <c r="F24" s="108">
        <f>SUM(F16:F23)</f>
        <v>2625</v>
      </c>
      <c r="G24" s="108">
        <f>SUM(G16:G23)</f>
        <v>3545</v>
      </c>
      <c r="H24" s="108">
        <f>SUM(H16:H23)</f>
        <v>3782</v>
      </c>
      <c r="I24" s="108">
        <f>SUM(I16:I23)</f>
        <v>1800</v>
      </c>
      <c r="J24" s="108">
        <f>SUM(J15:J23)</f>
        <v>6600</v>
      </c>
      <c r="K24" s="109"/>
      <c r="L24" s="109"/>
      <c r="M24" s="110"/>
      <c r="N24" s="111"/>
      <c r="O24" s="15"/>
      <c r="P24" s="24"/>
    </row>
    <row r="25" spans="1:46" s="112" customFormat="1" x14ac:dyDescent="0.2">
      <c r="B25" s="113"/>
      <c r="C25" s="113"/>
      <c r="D25" s="113"/>
      <c r="E25" s="113"/>
      <c r="F25" s="114"/>
      <c r="G25" s="114"/>
      <c r="H25" s="114"/>
      <c r="I25" s="114"/>
      <c r="J25" s="115"/>
      <c r="K25" s="115"/>
      <c r="L25" s="115"/>
      <c r="M25" s="116"/>
      <c r="N25" s="117"/>
      <c r="O25" s="15"/>
      <c r="P25" s="24"/>
      <c r="Q25"/>
      <c r="R25"/>
      <c r="S25"/>
      <c r="T25"/>
      <c r="U25"/>
      <c r="V25"/>
      <c r="W25"/>
      <c r="X25"/>
      <c r="Y25"/>
      <c r="Z25"/>
      <c r="AA25"/>
      <c r="AB25"/>
      <c r="AC25"/>
      <c r="AD25"/>
      <c r="AE25"/>
      <c r="AF25"/>
      <c r="AG25"/>
      <c r="AH25"/>
      <c r="AI25"/>
      <c r="AJ25"/>
      <c r="AK25"/>
      <c r="AL25"/>
      <c r="AM25"/>
      <c r="AN25"/>
      <c r="AO25"/>
      <c r="AP25"/>
      <c r="AQ25"/>
      <c r="AR25"/>
      <c r="AS25"/>
      <c r="AT25"/>
    </row>
    <row r="26" spans="1:46" s="112" customFormat="1" ht="76.5" x14ac:dyDescent="0.2">
      <c r="A26" s="59" t="s">
        <v>55</v>
      </c>
      <c r="B26" s="60" t="s">
        <v>56</v>
      </c>
      <c r="C26" s="60"/>
      <c r="D26" s="60"/>
      <c r="E26" s="60" t="s">
        <v>13</v>
      </c>
      <c r="F26" s="61" t="str">
        <f t="shared" ref="F26:L26" si="1">+F14</f>
        <v>2010/11 Actuals</v>
      </c>
      <c r="G26" s="61" t="str">
        <f t="shared" si="1"/>
        <v>2011/12 Actuals</v>
      </c>
      <c r="H26" s="61" t="str">
        <f t="shared" si="1"/>
        <v>2012/13 Actuals</v>
      </c>
      <c r="I26" s="62" t="str">
        <f t="shared" si="1"/>
        <v>2013/14 Approved Budget</v>
      </c>
      <c r="J26" s="55" t="str">
        <f t="shared" si="1"/>
        <v>TOTAL 2014/15 Request</v>
      </c>
      <c r="K26" s="63" t="str">
        <f t="shared" si="1"/>
        <v>Link to Program Review Substantiated Goal</v>
      </c>
      <c r="L26" s="64" t="str">
        <f t="shared" si="1"/>
        <v>Request Link to Strategic Plan Initiative/ Goal #</v>
      </c>
      <c r="M26" s="63" t="str">
        <f>+M7</f>
        <v>Link to College Goals (if applicable)</v>
      </c>
      <c r="N26" s="65" t="s">
        <v>22</v>
      </c>
      <c r="O26" s="15"/>
      <c r="P26" s="24"/>
      <c r="Q26"/>
      <c r="R26"/>
      <c r="S26"/>
      <c r="T26"/>
      <c r="U26"/>
      <c r="V26"/>
      <c r="W26"/>
      <c r="X26"/>
      <c r="Y26"/>
      <c r="Z26"/>
      <c r="AA26"/>
      <c r="AB26"/>
      <c r="AC26"/>
      <c r="AD26"/>
      <c r="AE26"/>
      <c r="AF26"/>
      <c r="AG26"/>
      <c r="AH26"/>
      <c r="AI26"/>
      <c r="AJ26"/>
      <c r="AK26"/>
      <c r="AL26"/>
      <c r="AM26"/>
      <c r="AN26"/>
      <c r="AO26"/>
      <c r="AP26"/>
      <c r="AQ26"/>
      <c r="AR26"/>
      <c r="AS26"/>
      <c r="AT26"/>
    </row>
    <row r="27" spans="1:46" s="129" customFormat="1" ht="67.5" x14ac:dyDescent="0.2">
      <c r="A27" s="118">
        <v>95225</v>
      </c>
      <c r="B27" s="119" t="s">
        <v>57</v>
      </c>
      <c r="C27" s="119"/>
      <c r="D27" s="119">
        <v>1</v>
      </c>
      <c r="E27" s="120" t="s">
        <v>58</v>
      </c>
      <c r="F27" s="121">
        <v>1164</v>
      </c>
      <c r="G27" s="121">
        <v>300</v>
      </c>
      <c r="H27" s="122">
        <v>0</v>
      </c>
      <c r="I27" s="121">
        <v>700</v>
      </c>
      <c r="J27" s="123">
        <v>700</v>
      </c>
      <c r="K27" s="82" t="s">
        <v>39</v>
      </c>
      <c r="L27" s="124" t="s">
        <v>59</v>
      </c>
      <c r="M27" s="125" t="s">
        <v>41</v>
      </c>
      <c r="N27" s="101" t="s">
        <v>60</v>
      </c>
      <c r="O27" s="126">
        <v>1</v>
      </c>
      <c r="P27" s="127"/>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row>
    <row r="28" spans="1:46" s="129" customFormat="1" x14ac:dyDescent="0.2">
      <c r="A28" s="130">
        <v>95235</v>
      </c>
      <c r="B28" s="131" t="s">
        <v>61</v>
      </c>
      <c r="C28" s="131"/>
      <c r="D28" s="131"/>
      <c r="E28" s="131"/>
      <c r="F28" s="132"/>
      <c r="G28" s="132"/>
      <c r="H28" s="132"/>
      <c r="I28" s="132"/>
      <c r="J28" s="132"/>
      <c r="K28" s="133"/>
      <c r="L28" s="134"/>
      <c r="M28" s="134"/>
      <c r="N28" s="98"/>
      <c r="O28" s="126"/>
      <c r="P28" s="127"/>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row>
    <row r="29" spans="1:46" s="144" customFormat="1" x14ac:dyDescent="0.2">
      <c r="A29" s="135">
        <v>95235</v>
      </c>
      <c r="B29" s="131" t="s">
        <v>62</v>
      </c>
      <c r="C29" s="136"/>
      <c r="D29" s="136"/>
      <c r="E29" s="136"/>
      <c r="F29" s="137"/>
      <c r="G29" s="138"/>
      <c r="H29" s="138"/>
      <c r="I29" s="139"/>
      <c r="J29" s="140"/>
      <c r="K29" s="141"/>
      <c r="L29" s="141"/>
      <c r="M29" s="142"/>
      <c r="N29" s="143"/>
      <c r="O29" s="126"/>
      <c r="P29" s="127"/>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row>
    <row r="30" spans="1:46" s="144" customFormat="1" x14ac:dyDescent="0.2">
      <c r="A30" s="135">
        <v>95310</v>
      </c>
      <c r="B30" s="145" t="s">
        <v>63</v>
      </c>
      <c r="C30" s="136"/>
      <c r="D30" s="136"/>
      <c r="E30" s="136"/>
      <c r="F30" s="137"/>
      <c r="G30" s="138"/>
      <c r="H30" s="138"/>
      <c r="I30" s="139"/>
      <c r="J30" s="140"/>
      <c r="K30" s="141"/>
      <c r="L30" s="141"/>
      <c r="M30" s="142"/>
      <c r="N30" s="143"/>
      <c r="O30" s="126"/>
      <c r="P30" s="127"/>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row>
    <row r="31" spans="1:46" s="144" customFormat="1" x14ac:dyDescent="0.2">
      <c r="A31" s="135">
        <v>95315</v>
      </c>
      <c r="B31" s="145" t="s">
        <v>64</v>
      </c>
      <c r="C31" s="136"/>
      <c r="D31" s="136"/>
      <c r="E31" s="136"/>
      <c r="F31" s="137"/>
      <c r="G31" s="138"/>
      <c r="H31" s="138"/>
      <c r="I31" s="139"/>
      <c r="J31" s="140"/>
      <c r="K31" s="141"/>
      <c r="L31" s="141"/>
      <c r="M31" s="142"/>
      <c r="N31" s="143"/>
      <c r="O31" s="126"/>
      <c r="P31" s="127"/>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row>
    <row r="32" spans="1:46" s="144" customFormat="1" ht="89.25" x14ac:dyDescent="0.2">
      <c r="A32" s="146">
        <v>95325</v>
      </c>
      <c r="B32" s="147" t="s">
        <v>65</v>
      </c>
      <c r="C32" s="147"/>
      <c r="D32" s="147">
        <v>2</v>
      </c>
      <c r="E32" s="147" t="s">
        <v>66</v>
      </c>
      <c r="F32" s="148"/>
      <c r="G32" s="148"/>
      <c r="H32" s="148"/>
      <c r="I32" s="148"/>
      <c r="J32" s="149">
        <v>4000</v>
      </c>
      <c r="K32" s="150"/>
      <c r="L32" s="150" t="s">
        <v>67</v>
      </c>
      <c r="M32" s="151"/>
      <c r="N32" s="152" t="s">
        <v>68</v>
      </c>
      <c r="O32" s="126" t="s">
        <v>69</v>
      </c>
      <c r="P32" s="126"/>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row>
    <row r="33" spans="1:46" s="144" customFormat="1" x14ac:dyDescent="0.2">
      <c r="A33" s="135">
        <v>95530</v>
      </c>
      <c r="B33" s="145" t="s">
        <v>70</v>
      </c>
      <c r="C33" s="136"/>
      <c r="D33" s="136"/>
      <c r="E33" s="136"/>
      <c r="F33" s="137"/>
      <c r="G33" s="138"/>
      <c r="H33" s="138"/>
      <c r="I33" s="139"/>
      <c r="J33" s="140"/>
      <c r="K33" s="141"/>
      <c r="L33" s="141"/>
      <c r="M33" s="142"/>
      <c r="N33" s="143"/>
      <c r="O33" s="126"/>
      <c r="P33" s="127"/>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row>
    <row r="34" spans="1:46" s="144" customFormat="1" x14ac:dyDescent="0.2">
      <c r="A34" s="135">
        <v>95725</v>
      </c>
      <c r="B34" s="145" t="s">
        <v>71</v>
      </c>
      <c r="C34" s="136"/>
      <c r="D34" s="136"/>
      <c r="E34" s="136"/>
      <c r="F34" s="137"/>
      <c r="G34" s="138"/>
      <c r="H34" s="138"/>
      <c r="I34" s="139"/>
      <c r="J34" s="140"/>
      <c r="K34" s="141"/>
      <c r="L34" s="141"/>
      <c r="M34" s="142"/>
      <c r="N34" s="143"/>
      <c r="O34" s="126"/>
      <c r="P34" s="127"/>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row>
    <row r="35" spans="1:46" s="144" customFormat="1" x14ac:dyDescent="0.2">
      <c r="A35" s="135">
        <v>95720</v>
      </c>
      <c r="B35" s="145" t="s">
        <v>72</v>
      </c>
      <c r="C35" s="136"/>
      <c r="D35" s="136"/>
      <c r="E35" s="136"/>
      <c r="F35" s="137"/>
      <c r="G35" s="138"/>
      <c r="H35" s="138"/>
      <c r="I35" s="139"/>
      <c r="J35" s="140"/>
      <c r="K35" s="141"/>
      <c r="L35" s="141"/>
      <c r="M35" s="142"/>
      <c r="N35" s="143"/>
      <c r="O35" s="126"/>
      <c r="P35" s="127"/>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row>
    <row r="36" spans="1:46" s="144" customFormat="1" x14ac:dyDescent="0.2">
      <c r="A36" s="135"/>
      <c r="B36" s="145"/>
      <c r="C36" s="136"/>
      <c r="D36" s="136"/>
      <c r="E36" s="136"/>
      <c r="F36" s="137"/>
      <c r="G36" s="138"/>
      <c r="H36" s="138"/>
      <c r="I36" s="139"/>
      <c r="J36" s="140"/>
      <c r="K36" s="141"/>
      <c r="L36" s="141"/>
      <c r="M36" s="142"/>
      <c r="N36" s="143"/>
      <c r="O36" s="126"/>
      <c r="P36" s="127"/>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row>
    <row r="37" spans="1:46" s="144" customFormat="1" ht="13.5" thickBot="1" x14ac:dyDescent="0.25">
      <c r="A37" s="153"/>
      <c r="B37" s="154"/>
      <c r="C37" s="155"/>
      <c r="D37" s="155"/>
      <c r="E37" s="155"/>
      <c r="F37" s="156"/>
      <c r="G37" s="157"/>
      <c r="H37" s="157"/>
      <c r="I37" s="158"/>
      <c r="J37" s="159"/>
      <c r="K37" s="160"/>
      <c r="L37" s="160"/>
      <c r="M37" s="161"/>
      <c r="N37" s="162"/>
      <c r="O37" s="126"/>
      <c r="P37" s="127"/>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row>
    <row r="38" spans="1:46" x14ac:dyDescent="0.2">
      <c r="A38" s="163"/>
      <c r="B38" s="164" t="s">
        <v>73</v>
      </c>
      <c r="C38" s="164"/>
      <c r="D38" s="164"/>
      <c r="E38" s="164"/>
      <c r="F38" s="49">
        <f>SUM(F27:F37)</f>
        <v>1164</v>
      </c>
      <c r="G38" s="49">
        <f>SUM(G27:G37)</f>
        <v>300</v>
      </c>
      <c r="H38" s="49">
        <f>SUM(H27:H37)</f>
        <v>0</v>
      </c>
      <c r="I38" s="49">
        <f>SUM(I27:I37)</f>
        <v>700</v>
      </c>
      <c r="J38" s="49">
        <f>SUM(J27:J37)</f>
        <v>4700</v>
      </c>
      <c r="K38" s="51"/>
      <c r="L38" s="51"/>
      <c r="M38" s="52"/>
      <c r="N38" s="53"/>
      <c r="O38" s="15"/>
      <c r="P38" s="24"/>
    </row>
    <row r="39" spans="1:46" x14ac:dyDescent="0.2">
      <c r="B39" s="165"/>
      <c r="C39" s="165"/>
      <c r="D39" s="165"/>
      <c r="E39" s="165"/>
      <c r="F39" s="166"/>
      <c r="G39" s="166"/>
      <c r="H39" s="166"/>
      <c r="I39" s="166"/>
      <c r="J39" s="115"/>
      <c r="K39" s="115"/>
      <c r="L39" s="115"/>
      <c r="M39" s="116"/>
      <c r="N39" s="117"/>
      <c r="O39" s="15"/>
      <c r="P39" s="24"/>
    </row>
    <row r="40" spans="1:46" s="112" customFormat="1" ht="76.5" x14ac:dyDescent="0.2">
      <c r="A40" s="59" t="s">
        <v>74</v>
      </c>
      <c r="B40" s="167" t="s">
        <v>75</v>
      </c>
      <c r="C40" s="167"/>
      <c r="D40" s="167"/>
      <c r="E40" s="60" t="s">
        <v>13</v>
      </c>
      <c r="F40" s="61" t="str">
        <f t="shared" ref="F40:L40" si="2">+F26</f>
        <v>2010/11 Actuals</v>
      </c>
      <c r="G40" s="61" t="str">
        <f t="shared" si="2"/>
        <v>2011/12 Actuals</v>
      </c>
      <c r="H40" s="61" t="str">
        <f t="shared" si="2"/>
        <v>2012/13 Actuals</v>
      </c>
      <c r="I40" s="62" t="str">
        <f t="shared" si="2"/>
        <v>2013/14 Approved Budget</v>
      </c>
      <c r="J40" s="55" t="str">
        <f t="shared" si="2"/>
        <v>TOTAL 2014/15 Request</v>
      </c>
      <c r="K40" s="63" t="str">
        <f t="shared" si="2"/>
        <v>Link to Program Review Substantiated Goal</v>
      </c>
      <c r="L40" s="64" t="str">
        <f t="shared" si="2"/>
        <v>Request Link to Strategic Plan Initiative/ Goal #</v>
      </c>
      <c r="M40" s="63" t="str">
        <f>+M7</f>
        <v>Link to College Goals (if applicable)</v>
      </c>
      <c r="N40" s="65" t="s">
        <v>22</v>
      </c>
      <c r="O40" s="15"/>
      <c r="P40" s="24"/>
      <c r="Q40"/>
      <c r="R40"/>
      <c r="S40"/>
      <c r="T40"/>
      <c r="U40"/>
      <c r="V40"/>
      <c r="W40"/>
      <c r="X40"/>
      <c r="Y40"/>
      <c r="Z40"/>
      <c r="AA40"/>
      <c r="AB40"/>
      <c r="AC40"/>
      <c r="AD40"/>
      <c r="AE40"/>
      <c r="AF40"/>
      <c r="AG40"/>
      <c r="AH40"/>
      <c r="AI40"/>
      <c r="AJ40"/>
      <c r="AK40"/>
      <c r="AL40"/>
      <c r="AM40"/>
      <c r="AN40"/>
      <c r="AO40"/>
      <c r="AP40"/>
      <c r="AQ40"/>
      <c r="AR40"/>
      <c r="AS40"/>
      <c r="AT40"/>
    </row>
    <row r="41" spans="1:46" s="178" customFormat="1" ht="123.75" x14ac:dyDescent="0.2">
      <c r="A41" s="168">
        <v>96210</v>
      </c>
      <c r="B41" s="169" t="s">
        <v>76</v>
      </c>
      <c r="C41" s="169"/>
      <c r="D41" s="169">
        <v>1</v>
      </c>
      <c r="E41" s="169" t="s">
        <v>77</v>
      </c>
      <c r="F41" s="170"/>
      <c r="G41" s="170"/>
      <c r="H41" s="170"/>
      <c r="I41" s="170"/>
      <c r="J41" s="171">
        <v>25000</v>
      </c>
      <c r="K41" s="82" t="s">
        <v>39</v>
      </c>
      <c r="L41" s="172"/>
      <c r="M41" s="173"/>
      <c r="N41" s="174" t="s">
        <v>78</v>
      </c>
      <c r="O41" s="175" t="s">
        <v>79</v>
      </c>
      <c r="P41" s="176"/>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row>
    <row r="42" spans="1:46" s="185" customFormat="1" ht="140.25" x14ac:dyDescent="0.2">
      <c r="A42" s="146">
        <v>96510</v>
      </c>
      <c r="B42" s="147" t="s">
        <v>80</v>
      </c>
      <c r="C42" s="147"/>
      <c r="D42" s="147">
        <v>0</v>
      </c>
      <c r="E42" s="147" t="s">
        <v>81</v>
      </c>
      <c r="F42" s="179"/>
      <c r="G42" s="180"/>
      <c r="H42" s="180"/>
      <c r="I42" s="180"/>
      <c r="J42" s="181">
        <v>42500</v>
      </c>
      <c r="K42" s="182" t="s">
        <v>82</v>
      </c>
      <c r="L42" s="150" t="s">
        <v>83</v>
      </c>
      <c r="M42" s="183" t="s">
        <v>32</v>
      </c>
      <c r="N42" s="70" t="s">
        <v>84</v>
      </c>
      <c r="O42" s="184" t="s">
        <v>85</v>
      </c>
      <c r="P42" s="184"/>
    </row>
    <row r="43" spans="1:46" s="194" customFormat="1" x14ac:dyDescent="0.2">
      <c r="A43" s="186">
        <v>96510</v>
      </c>
      <c r="B43" s="187" t="s">
        <v>80</v>
      </c>
      <c r="C43" s="187"/>
      <c r="D43" s="187"/>
      <c r="E43" s="187"/>
      <c r="F43" s="188"/>
      <c r="G43" s="188">
        <v>21337</v>
      </c>
      <c r="H43" s="188"/>
      <c r="I43" s="188">
        <v>7600</v>
      </c>
      <c r="J43" s="189"/>
      <c r="K43" s="190"/>
      <c r="L43" s="190"/>
      <c r="M43" s="191"/>
      <c r="N43" s="31"/>
      <c r="O43" s="192"/>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row>
    <row r="44" spans="1:46" s="194" customFormat="1" x14ac:dyDescent="0.2">
      <c r="A44" s="186">
        <v>96810</v>
      </c>
      <c r="B44" s="187" t="s">
        <v>86</v>
      </c>
      <c r="C44" s="187"/>
      <c r="D44" s="187"/>
      <c r="E44" s="187"/>
      <c r="F44" s="188"/>
      <c r="G44" s="188"/>
      <c r="H44" s="188"/>
      <c r="I44" s="188"/>
      <c r="J44" s="189"/>
      <c r="K44" s="190"/>
      <c r="L44" s="190"/>
      <c r="M44" s="191"/>
      <c r="N44" s="31"/>
      <c r="O44" s="192"/>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row>
    <row r="45" spans="1:46" s="194" customFormat="1" x14ac:dyDescent="0.2">
      <c r="A45" s="186">
        <v>96810</v>
      </c>
      <c r="B45" s="195" t="s">
        <v>87</v>
      </c>
      <c r="C45" s="195"/>
      <c r="D45" s="195"/>
      <c r="E45" s="195"/>
      <c r="F45" s="34"/>
      <c r="G45" s="34"/>
      <c r="H45" s="34"/>
      <c r="I45" s="34"/>
      <c r="J45" s="35"/>
      <c r="K45" s="36"/>
      <c r="L45" s="36"/>
      <c r="M45" s="196"/>
      <c r="N45" s="31"/>
      <c r="O45" s="192"/>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row>
    <row r="46" spans="1:46" s="194" customFormat="1" x14ac:dyDescent="0.2">
      <c r="A46" s="186"/>
      <c r="B46" s="197"/>
      <c r="C46" s="197"/>
      <c r="D46" s="197"/>
      <c r="E46" s="197"/>
      <c r="F46" s="34"/>
      <c r="G46" s="34"/>
      <c r="H46" s="34"/>
      <c r="I46" s="34"/>
      <c r="J46" s="35"/>
      <c r="K46" s="36"/>
      <c r="L46" s="36"/>
      <c r="M46" s="196"/>
      <c r="N46" s="31"/>
      <c r="O46" s="192"/>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row>
    <row r="47" spans="1:46" ht="13.5" thickBot="1" x14ac:dyDescent="0.25">
      <c r="A47" s="198"/>
      <c r="B47" s="199" t="s">
        <v>88</v>
      </c>
      <c r="C47" s="199"/>
      <c r="D47" s="199"/>
      <c r="E47" s="199"/>
      <c r="F47" s="200">
        <f>SUM(F43:F46)</f>
        <v>0</v>
      </c>
      <c r="G47" s="200">
        <f>SUM(G43:G46)</f>
        <v>21337</v>
      </c>
      <c r="H47" s="200">
        <f>SUM(H43:H46)</f>
        <v>0</v>
      </c>
      <c r="I47" s="200">
        <f>SUM(I43:I46)</f>
        <v>7600</v>
      </c>
      <c r="J47" s="200">
        <f>SUM(J41:J46)</f>
        <v>67500</v>
      </c>
      <c r="K47" s="201"/>
      <c r="L47" s="201"/>
      <c r="M47" s="202"/>
      <c r="N47" s="203"/>
    </row>
    <row r="48" spans="1:46" x14ac:dyDescent="0.2">
      <c r="A48" s="163"/>
      <c r="B48" s="204" t="s">
        <v>89</v>
      </c>
      <c r="C48" s="204"/>
      <c r="D48" s="204"/>
      <c r="E48" s="204"/>
      <c r="F48" s="49">
        <f>+F12+F24+F38+F47</f>
        <v>3789</v>
      </c>
      <c r="G48" s="49">
        <f>+G12+G24+G38+G47</f>
        <v>25182</v>
      </c>
      <c r="H48" s="49">
        <f>+H12+H24+H38+H47</f>
        <v>4421</v>
      </c>
      <c r="I48" s="49">
        <f>+I12+I24+I38+I47</f>
        <v>10100</v>
      </c>
      <c r="J48" s="49">
        <f>J24+J38+J47</f>
        <v>78800</v>
      </c>
      <c r="K48" s="205"/>
      <c r="L48" s="205"/>
      <c r="M48" s="206"/>
      <c r="N48" s="207"/>
    </row>
    <row r="49" spans="14:14" ht="36" x14ac:dyDescent="0.2">
      <c r="N49" s="208" t="s">
        <v>90</v>
      </c>
    </row>
  </sheetData>
  <protectedRanges>
    <protectedRange sqref="N8:N11 C28:E28 N27:N31 B27:B37 C27:I27 C29:I37 B43:I46 B8:I11 C21:H21 M21 J15:J17 N15:N20 B15:B23 C15:I20 C23:I23 N33:N37 N49 N43:N46 B41:I41 N41 C22:D22 F22:I22" name="Data Entry Area_1_1_1"/>
    <protectedRange sqref="N32" name="Data Entry Area_1_1"/>
    <protectedRange sqref="E22" name="Data Entry Area_1_1_1_1"/>
    <protectedRange sqref="N22" name="Data Entry Area_1_1_1_2"/>
  </protectedRanges>
  <mergeCells count="2">
    <mergeCell ref="B1:F1"/>
    <mergeCell ref="B2:F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ART-294010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Highfill</dc:creator>
  <cp:lastModifiedBy>Melanie Highfill</cp:lastModifiedBy>
  <dcterms:created xsi:type="dcterms:W3CDTF">2013-10-29T22:59:52Z</dcterms:created>
  <dcterms:modified xsi:type="dcterms:W3CDTF">2013-10-29T23:00:28Z</dcterms:modified>
</cp:coreProperties>
</file>