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95" windowWidth="18975" windowHeight="10890"/>
  </bookViews>
  <sheets>
    <sheet name="Data" sheetId="1" r:id="rId1"/>
    <sheet name="Reports" sheetId="4" r:id="rId2"/>
  </sheets>
  <definedNames>
    <definedName name="_xlnm._FilterDatabase" localSheetId="0" hidden="1">Data!$A$1:$J$744</definedName>
  </definedNames>
  <calcPr calcId="145621"/>
</workbook>
</file>

<file path=xl/calcChain.xml><?xml version="1.0" encoding="utf-8"?>
<calcChain xmlns="http://schemas.openxmlformats.org/spreadsheetml/2006/main">
  <c r="C4" i="4" l="1"/>
  <c r="C2" i="4"/>
  <c r="C1" i="4"/>
  <c r="M710" i="1"/>
  <c r="L710" i="1"/>
  <c r="M709" i="1"/>
  <c r="L709" i="1"/>
  <c r="M708" i="1"/>
  <c r="L708" i="1"/>
  <c r="M707" i="1"/>
  <c r="L707" i="1"/>
  <c r="M706" i="1"/>
  <c r="L706" i="1"/>
  <c r="M705" i="1"/>
  <c r="L705" i="1"/>
  <c r="M704" i="1"/>
  <c r="L704" i="1"/>
  <c r="M703" i="1"/>
  <c r="L703" i="1"/>
  <c r="M702" i="1"/>
  <c r="L702" i="1"/>
  <c r="M701" i="1"/>
  <c r="L701" i="1"/>
  <c r="M700" i="1"/>
  <c r="L700" i="1"/>
  <c r="M699" i="1"/>
  <c r="L699" i="1"/>
  <c r="M698" i="1"/>
  <c r="L698" i="1"/>
  <c r="M697" i="1"/>
  <c r="L697" i="1"/>
  <c r="M696" i="1"/>
  <c r="L696" i="1"/>
  <c r="M695" i="1"/>
  <c r="L695" i="1"/>
  <c r="M694" i="1"/>
  <c r="L694" i="1"/>
  <c r="M693" i="1"/>
  <c r="L693" i="1"/>
  <c r="M692" i="1"/>
  <c r="L692" i="1"/>
  <c r="M691" i="1"/>
  <c r="L691" i="1"/>
  <c r="M690" i="1"/>
  <c r="L690" i="1"/>
  <c r="M689" i="1"/>
  <c r="L689" i="1"/>
  <c r="M688" i="1"/>
  <c r="L688" i="1"/>
  <c r="M687" i="1"/>
  <c r="L687" i="1"/>
  <c r="M686" i="1"/>
  <c r="L686" i="1"/>
  <c r="M685" i="1"/>
  <c r="L685" i="1"/>
  <c r="M684" i="1"/>
  <c r="L684" i="1"/>
  <c r="M683" i="1"/>
  <c r="L683" i="1"/>
  <c r="M682" i="1"/>
  <c r="L682" i="1"/>
  <c r="M681" i="1"/>
  <c r="L681" i="1"/>
  <c r="M680" i="1"/>
  <c r="L680" i="1"/>
  <c r="M679" i="1"/>
  <c r="L679" i="1"/>
  <c r="M678" i="1"/>
  <c r="L678" i="1"/>
  <c r="M677" i="1"/>
  <c r="L677" i="1"/>
  <c r="M676" i="1"/>
  <c r="L676" i="1"/>
  <c r="M675" i="1"/>
  <c r="L675" i="1"/>
  <c r="M674" i="1"/>
  <c r="L674" i="1"/>
  <c r="M673" i="1"/>
  <c r="L673" i="1"/>
  <c r="M672" i="1"/>
  <c r="L672" i="1"/>
  <c r="M671" i="1"/>
  <c r="L671" i="1"/>
  <c r="M670" i="1"/>
  <c r="L670" i="1"/>
  <c r="M669" i="1"/>
  <c r="L669" i="1"/>
  <c r="M668" i="1"/>
  <c r="L668" i="1"/>
  <c r="M667" i="1"/>
  <c r="L667" i="1"/>
  <c r="M666" i="1"/>
  <c r="L666" i="1"/>
  <c r="M665" i="1"/>
  <c r="L665" i="1"/>
  <c r="M664" i="1"/>
  <c r="L664" i="1"/>
  <c r="M663" i="1"/>
  <c r="L663" i="1"/>
  <c r="M662" i="1"/>
  <c r="L662" i="1"/>
  <c r="M661" i="1"/>
  <c r="L661" i="1"/>
  <c r="M660" i="1"/>
  <c r="L660" i="1"/>
  <c r="M659" i="1"/>
  <c r="L659" i="1"/>
  <c r="M658" i="1"/>
  <c r="L658" i="1"/>
  <c r="M657" i="1"/>
  <c r="L657" i="1"/>
  <c r="M656" i="1"/>
  <c r="L656" i="1"/>
  <c r="M655" i="1"/>
  <c r="L655" i="1"/>
  <c r="M654" i="1"/>
  <c r="L654" i="1"/>
  <c r="M653" i="1"/>
  <c r="L653" i="1"/>
  <c r="M652" i="1"/>
  <c r="L652" i="1"/>
  <c r="M651" i="1"/>
  <c r="L651" i="1"/>
  <c r="M650" i="1"/>
  <c r="L650" i="1"/>
  <c r="M649" i="1"/>
  <c r="L649" i="1"/>
  <c r="M648" i="1"/>
  <c r="L648" i="1"/>
  <c r="M647" i="1"/>
  <c r="L647" i="1"/>
  <c r="M646" i="1"/>
  <c r="L646" i="1"/>
  <c r="M645" i="1"/>
  <c r="L645" i="1"/>
  <c r="M644" i="1"/>
  <c r="L644" i="1"/>
  <c r="M643" i="1"/>
  <c r="L643" i="1"/>
  <c r="M642" i="1"/>
  <c r="L642" i="1"/>
  <c r="M641" i="1"/>
  <c r="L641" i="1"/>
  <c r="M640" i="1"/>
  <c r="L640" i="1"/>
  <c r="M639" i="1"/>
  <c r="L639" i="1"/>
  <c r="M638" i="1"/>
  <c r="L638" i="1"/>
  <c r="M637" i="1"/>
  <c r="L637" i="1"/>
  <c r="M636" i="1"/>
  <c r="L636" i="1"/>
  <c r="M635" i="1"/>
  <c r="L635" i="1"/>
  <c r="M634" i="1"/>
  <c r="L634" i="1"/>
  <c r="M633" i="1"/>
  <c r="L633" i="1"/>
  <c r="M632" i="1"/>
  <c r="L632" i="1"/>
  <c r="M631" i="1"/>
  <c r="L631" i="1"/>
  <c r="M630" i="1"/>
  <c r="L630" i="1"/>
  <c r="M629" i="1"/>
  <c r="L629" i="1"/>
  <c r="M628" i="1"/>
  <c r="L628" i="1"/>
  <c r="M627" i="1"/>
  <c r="L627" i="1"/>
  <c r="M626" i="1"/>
  <c r="L626" i="1"/>
  <c r="M625" i="1"/>
  <c r="L625" i="1"/>
  <c r="M624" i="1"/>
  <c r="L624" i="1"/>
  <c r="M623" i="1"/>
  <c r="L623" i="1"/>
  <c r="M622" i="1"/>
  <c r="L622" i="1"/>
  <c r="M621" i="1"/>
  <c r="L621" i="1"/>
  <c r="M620" i="1"/>
  <c r="L620" i="1"/>
  <c r="M619" i="1"/>
  <c r="L619" i="1"/>
  <c r="M618" i="1"/>
  <c r="L618" i="1"/>
  <c r="M617" i="1"/>
  <c r="L617" i="1"/>
  <c r="M616" i="1"/>
  <c r="L616" i="1"/>
  <c r="M615" i="1"/>
  <c r="L615" i="1"/>
  <c r="M614" i="1"/>
  <c r="L614" i="1"/>
  <c r="M613" i="1"/>
  <c r="L613" i="1"/>
  <c r="M612" i="1"/>
  <c r="L612" i="1"/>
  <c r="M611" i="1"/>
  <c r="L611" i="1"/>
  <c r="M610" i="1"/>
  <c r="L610" i="1"/>
  <c r="M609" i="1"/>
  <c r="L609" i="1"/>
  <c r="M608" i="1"/>
  <c r="L608" i="1"/>
  <c r="M607" i="1"/>
  <c r="L607" i="1"/>
  <c r="M606" i="1"/>
  <c r="L606" i="1"/>
  <c r="M605" i="1"/>
  <c r="L605" i="1"/>
  <c r="M604" i="1"/>
  <c r="L604" i="1"/>
  <c r="M603" i="1"/>
  <c r="L603" i="1"/>
  <c r="M602" i="1"/>
  <c r="L602" i="1"/>
  <c r="M601" i="1"/>
  <c r="L601" i="1"/>
  <c r="M600" i="1"/>
  <c r="L600" i="1"/>
  <c r="M599" i="1"/>
  <c r="L599" i="1"/>
  <c r="M598" i="1"/>
  <c r="L598" i="1"/>
  <c r="M597" i="1"/>
  <c r="L597" i="1"/>
  <c r="M596" i="1"/>
  <c r="L596" i="1"/>
  <c r="M595" i="1"/>
  <c r="L595" i="1"/>
  <c r="M594" i="1"/>
  <c r="L594" i="1"/>
  <c r="M593" i="1"/>
  <c r="L593" i="1"/>
  <c r="M592" i="1"/>
  <c r="L592" i="1"/>
  <c r="M591" i="1"/>
  <c r="L591" i="1"/>
  <c r="M590" i="1"/>
  <c r="L590" i="1"/>
  <c r="M589" i="1"/>
  <c r="L589" i="1"/>
  <c r="M588" i="1"/>
  <c r="L588" i="1"/>
  <c r="M587" i="1"/>
  <c r="L587" i="1"/>
  <c r="M586" i="1"/>
  <c r="L586" i="1"/>
  <c r="M585" i="1"/>
  <c r="L585" i="1"/>
  <c r="M584" i="1"/>
  <c r="L584" i="1"/>
  <c r="M583" i="1"/>
  <c r="L583" i="1"/>
  <c r="M582" i="1"/>
  <c r="L582" i="1"/>
  <c r="M581" i="1"/>
  <c r="L581" i="1"/>
  <c r="M580" i="1"/>
  <c r="L580" i="1"/>
  <c r="M579" i="1"/>
  <c r="L579" i="1"/>
  <c r="M578" i="1"/>
  <c r="L578" i="1"/>
  <c r="M577" i="1"/>
  <c r="L577" i="1"/>
  <c r="M576" i="1"/>
  <c r="L576" i="1"/>
  <c r="M575" i="1"/>
  <c r="L575" i="1"/>
  <c r="M574" i="1"/>
  <c r="L574" i="1"/>
  <c r="M573" i="1"/>
  <c r="L573" i="1"/>
  <c r="M572" i="1"/>
  <c r="L572" i="1"/>
  <c r="M571" i="1"/>
  <c r="L571" i="1"/>
  <c r="M570" i="1"/>
  <c r="L570" i="1"/>
  <c r="M569" i="1"/>
  <c r="L569" i="1"/>
  <c r="M568" i="1"/>
  <c r="L568" i="1"/>
  <c r="M567" i="1"/>
  <c r="L567" i="1"/>
  <c r="M566" i="1"/>
  <c r="L566" i="1"/>
  <c r="M565" i="1"/>
  <c r="L565" i="1"/>
  <c r="M564" i="1"/>
  <c r="L564" i="1"/>
  <c r="M563" i="1"/>
  <c r="L563" i="1"/>
  <c r="M562" i="1"/>
  <c r="L562" i="1"/>
  <c r="M561" i="1"/>
  <c r="L561" i="1"/>
  <c r="M560" i="1"/>
  <c r="L560" i="1"/>
  <c r="M559" i="1"/>
  <c r="L559" i="1"/>
  <c r="M558" i="1"/>
  <c r="L558" i="1"/>
  <c r="M557" i="1"/>
  <c r="L557" i="1"/>
  <c r="M556" i="1"/>
  <c r="L556" i="1"/>
  <c r="M555" i="1"/>
  <c r="L555" i="1"/>
  <c r="M554" i="1"/>
  <c r="L554" i="1"/>
  <c r="M553" i="1"/>
  <c r="L553" i="1"/>
  <c r="M552" i="1"/>
  <c r="L552" i="1"/>
  <c r="M551" i="1"/>
  <c r="L551" i="1"/>
  <c r="M550" i="1"/>
  <c r="L550" i="1"/>
  <c r="M549" i="1"/>
  <c r="L549" i="1"/>
  <c r="M548" i="1"/>
  <c r="L548" i="1"/>
  <c r="M547" i="1"/>
  <c r="L547" i="1"/>
  <c r="M546" i="1"/>
  <c r="L546" i="1"/>
  <c r="M545" i="1"/>
  <c r="L545" i="1"/>
  <c r="M544" i="1"/>
  <c r="L544" i="1"/>
  <c r="M543" i="1"/>
  <c r="L543" i="1"/>
  <c r="M542" i="1"/>
  <c r="L542" i="1"/>
  <c r="M541" i="1"/>
  <c r="L541" i="1"/>
  <c r="M540" i="1"/>
  <c r="L540" i="1"/>
  <c r="M539" i="1"/>
  <c r="L539" i="1"/>
  <c r="M538" i="1"/>
  <c r="L538" i="1"/>
  <c r="M537" i="1"/>
  <c r="L537" i="1"/>
  <c r="M536" i="1"/>
  <c r="L536" i="1"/>
  <c r="M535" i="1"/>
  <c r="L535" i="1"/>
  <c r="M534" i="1"/>
  <c r="L534" i="1"/>
  <c r="M533" i="1"/>
  <c r="L533" i="1"/>
  <c r="M532" i="1"/>
  <c r="L532" i="1"/>
  <c r="M531" i="1"/>
  <c r="L531" i="1"/>
  <c r="M530" i="1"/>
  <c r="L530" i="1"/>
  <c r="M529" i="1"/>
  <c r="L529" i="1"/>
  <c r="M528" i="1"/>
  <c r="L528" i="1"/>
  <c r="M527" i="1"/>
  <c r="L527" i="1"/>
  <c r="M526" i="1"/>
  <c r="L526" i="1"/>
  <c r="M525" i="1"/>
  <c r="L525" i="1"/>
  <c r="M524" i="1"/>
  <c r="L524" i="1"/>
  <c r="M523" i="1"/>
  <c r="L523" i="1"/>
  <c r="M522" i="1"/>
  <c r="L522" i="1"/>
  <c r="M521" i="1"/>
  <c r="L521" i="1"/>
  <c r="M520" i="1"/>
  <c r="L520" i="1"/>
  <c r="M519" i="1"/>
  <c r="L519" i="1"/>
  <c r="M518" i="1"/>
  <c r="L518" i="1"/>
  <c r="M517" i="1"/>
  <c r="L517" i="1"/>
  <c r="M516" i="1"/>
  <c r="L516" i="1"/>
  <c r="M515" i="1"/>
  <c r="L515" i="1"/>
  <c r="M514" i="1"/>
  <c r="L514" i="1"/>
  <c r="M513" i="1"/>
  <c r="L513" i="1"/>
  <c r="M512" i="1"/>
  <c r="L512" i="1"/>
  <c r="M511" i="1"/>
  <c r="L511" i="1"/>
  <c r="M510" i="1"/>
  <c r="L510" i="1"/>
  <c r="M509" i="1"/>
  <c r="L509" i="1"/>
  <c r="M508" i="1"/>
  <c r="L508" i="1"/>
  <c r="M507" i="1"/>
  <c r="L507" i="1"/>
  <c r="M506" i="1"/>
  <c r="L506" i="1"/>
  <c r="M505" i="1"/>
  <c r="L505" i="1"/>
  <c r="M504" i="1"/>
  <c r="L504" i="1"/>
  <c r="M503" i="1"/>
  <c r="L503" i="1"/>
  <c r="M502" i="1"/>
  <c r="L502" i="1"/>
  <c r="M501" i="1"/>
  <c r="L501" i="1"/>
  <c r="M500" i="1"/>
  <c r="L500" i="1"/>
  <c r="M499" i="1"/>
  <c r="L499" i="1"/>
  <c r="M498" i="1"/>
  <c r="L498" i="1"/>
  <c r="M497" i="1"/>
  <c r="L497" i="1"/>
  <c r="M496" i="1"/>
  <c r="L496" i="1"/>
  <c r="M495" i="1"/>
  <c r="L495" i="1"/>
  <c r="M494" i="1"/>
  <c r="L494" i="1"/>
  <c r="M493" i="1"/>
  <c r="L493" i="1"/>
  <c r="M492" i="1"/>
  <c r="L492" i="1"/>
  <c r="M491" i="1"/>
  <c r="L491" i="1"/>
  <c r="M490" i="1"/>
  <c r="L490" i="1"/>
  <c r="M489" i="1"/>
  <c r="L489" i="1"/>
  <c r="M488" i="1"/>
  <c r="L488" i="1"/>
  <c r="M487" i="1"/>
  <c r="L487" i="1"/>
  <c r="M486" i="1"/>
  <c r="L486" i="1"/>
  <c r="M485" i="1"/>
  <c r="L485" i="1"/>
  <c r="M484" i="1"/>
  <c r="L484" i="1"/>
  <c r="M483" i="1"/>
  <c r="L483" i="1"/>
  <c r="M482" i="1"/>
  <c r="L482" i="1"/>
  <c r="M481" i="1"/>
  <c r="L481" i="1"/>
  <c r="M480" i="1"/>
  <c r="L480" i="1"/>
  <c r="M479" i="1"/>
  <c r="L479" i="1"/>
  <c r="M478" i="1"/>
  <c r="L478" i="1"/>
  <c r="M477" i="1"/>
  <c r="L477" i="1"/>
  <c r="M476" i="1"/>
  <c r="L476" i="1"/>
  <c r="M475" i="1"/>
  <c r="L475" i="1"/>
  <c r="M474" i="1"/>
  <c r="L474" i="1"/>
  <c r="M473" i="1"/>
  <c r="L473" i="1"/>
  <c r="M472" i="1"/>
  <c r="L472" i="1"/>
  <c r="M471" i="1"/>
  <c r="L471" i="1"/>
  <c r="M470" i="1"/>
  <c r="L470" i="1"/>
  <c r="M469" i="1"/>
  <c r="L469" i="1"/>
  <c r="M468" i="1"/>
  <c r="L468" i="1"/>
  <c r="M467" i="1"/>
  <c r="L467" i="1"/>
  <c r="M466" i="1"/>
  <c r="L466" i="1"/>
  <c r="M465" i="1"/>
  <c r="L465" i="1"/>
  <c r="M464" i="1"/>
  <c r="L464" i="1"/>
  <c r="M463" i="1"/>
  <c r="L463" i="1"/>
  <c r="M462" i="1"/>
  <c r="L462" i="1"/>
  <c r="M461" i="1"/>
  <c r="L461" i="1"/>
  <c r="M460" i="1"/>
  <c r="L460" i="1"/>
  <c r="M459" i="1"/>
  <c r="L459" i="1"/>
  <c r="M458" i="1"/>
  <c r="L458" i="1"/>
  <c r="M457" i="1"/>
  <c r="L457" i="1"/>
  <c r="M456" i="1"/>
  <c r="L456" i="1"/>
  <c r="M455" i="1"/>
  <c r="L455" i="1"/>
  <c r="M454" i="1"/>
  <c r="L454" i="1"/>
  <c r="M453" i="1"/>
  <c r="L453" i="1"/>
  <c r="M452" i="1"/>
  <c r="L452" i="1"/>
  <c r="M451" i="1"/>
  <c r="L451" i="1"/>
  <c r="M450" i="1"/>
  <c r="L450" i="1"/>
  <c r="M449" i="1"/>
  <c r="L449" i="1"/>
  <c r="M448" i="1"/>
  <c r="L448" i="1"/>
  <c r="M447" i="1"/>
  <c r="L447" i="1"/>
  <c r="M446" i="1"/>
  <c r="L446" i="1"/>
  <c r="M445" i="1"/>
  <c r="L445" i="1"/>
  <c r="M444" i="1"/>
  <c r="L444" i="1"/>
  <c r="M443" i="1"/>
  <c r="L443" i="1"/>
  <c r="M442" i="1"/>
  <c r="L442" i="1"/>
  <c r="M441" i="1"/>
  <c r="L441" i="1"/>
  <c r="M440" i="1"/>
  <c r="L440" i="1"/>
  <c r="M439" i="1"/>
  <c r="L439" i="1"/>
  <c r="M438" i="1"/>
  <c r="L438" i="1"/>
  <c r="M437" i="1"/>
  <c r="L437" i="1"/>
  <c r="M436" i="1"/>
  <c r="L436" i="1"/>
  <c r="M435" i="1"/>
  <c r="L435" i="1"/>
  <c r="M434" i="1"/>
  <c r="L434" i="1"/>
  <c r="M433" i="1"/>
  <c r="L433" i="1"/>
  <c r="M432" i="1"/>
  <c r="L432" i="1"/>
  <c r="M431" i="1"/>
  <c r="L431" i="1"/>
  <c r="M430" i="1"/>
  <c r="L430" i="1"/>
  <c r="M429" i="1"/>
  <c r="L429" i="1"/>
  <c r="M428" i="1"/>
  <c r="L428" i="1"/>
  <c r="M427" i="1"/>
  <c r="L427" i="1"/>
  <c r="M426" i="1"/>
  <c r="L426" i="1"/>
  <c r="M425" i="1"/>
  <c r="L425" i="1"/>
  <c r="M424" i="1"/>
  <c r="L424" i="1"/>
  <c r="M423" i="1"/>
  <c r="L423" i="1"/>
  <c r="M422" i="1"/>
  <c r="L422" i="1"/>
  <c r="M421" i="1"/>
  <c r="L421" i="1"/>
  <c r="M420" i="1"/>
  <c r="L420" i="1"/>
  <c r="M419" i="1"/>
  <c r="L419" i="1"/>
  <c r="M418" i="1"/>
  <c r="L418" i="1"/>
  <c r="M417" i="1"/>
  <c r="L417" i="1"/>
  <c r="M416" i="1"/>
  <c r="L416" i="1"/>
  <c r="M415" i="1"/>
  <c r="L415" i="1"/>
  <c r="M414" i="1"/>
  <c r="L414" i="1"/>
  <c r="M413" i="1"/>
  <c r="L413" i="1"/>
  <c r="M412" i="1"/>
  <c r="L412" i="1"/>
  <c r="M411" i="1"/>
  <c r="L411" i="1"/>
  <c r="M410" i="1"/>
  <c r="L410" i="1"/>
  <c r="M409" i="1"/>
  <c r="L409" i="1"/>
  <c r="M408" i="1"/>
  <c r="L408" i="1"/>
  <c r="M407" i="1"/>
  <c r="L407" i="1"/>
  <c r="M406" i="1"/>
  <c r="L406" i="1"/>
  <c r="M405" i="1"/>
  <c r="L405" i="1"/>
  <c r="M404" i="1"/>
  <c r="L404" i="1"/>
  <c r="M403" i="1"/>
  <c r="L403" i="1"/>
  <c r="M402" i="1"/>
  <c r="L402" i="1"/>
  <c r="M401" i="1"/>
  <c r="L401" i="1"/>
  <c r="M400" i="1"/>
  <c r="L400" i="1"/>
  <c r="M399" i="1"/>
  <c r="L399" i="1"/>
  <c r="M398" i="1"/>
  <c r="L398" i="1"/>
  <c r="M397" i="1"/>
  <c r="L397" i="1"/>
  <c r="M396" i="1"/>
  <c r="L396" i="1"/>
  <c r="M395" i="1"/>
  <c r="L395" i="1"/>
  <c r="M394" i="1"/>
  <c r="L394" i="1"/>
  <c r="M393" i="1"/>
  <c r="L393" i="1"/>
  <c r="M392" i="1"/>
  <c r="L392" i="1"/>
  <c r="M391" i="1"/>
  <c r="L391" i="1"/>
  <c r="M390" i="1"/>
  <c r="L390" i="1"/>
  <c r="M389" i="1"/>
  <c r="L389" i="1"/>
  <c r="M388" i="1"/>
  <c r="L388" i="1"/>
  <c r="M387" i="1"/>
  <c r="L387" i="1"/>
  <c r="M386" i="1"/>
  <c r="L386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8" i="1"/>
  <c r="L348" i="1"/>
  <c r="M347" i="1"/>
  <c r="L347" i="1"/>
  <c r="M346" i="1"/>
  <c r="L346" i="1"/>
  <c r="M345" i="1"/>
  <c r="L345" i="1"/>
  <c r="M344" i="1"/>
  <c r="L344" i="1"/>
  <c r="M343" i="1"/>
  <c r="L343" i="1"/>
  <c r="M342" i="1"/>
  <c r="L342" i="1"/>
  <c r="M341" i="1"/>
  <c r="L341" i="1"/>
  <c r="M340" i="1"/>
  <c r="L340" i="1"/>
  <c r="M339" i="1"/>
  <c r="L339" i="1"/>
  <c r="M338" i="1"/>
  <c r="L338" i="1"/>
  <c r="M337" i="1"/>
  <c r="L337" i="1"/>
  <c r="M336" i="1"/>
  <c r="L336" i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M328" i="1"/>
  <c r="L328" i="1"/>
  <c r="M327" i="1"/>
  <c r="L327" i="1"/>
  <c r="M326" i="1"/>
  <c r="L326" i="1"/>
  <c r="M325" i="1"/>
  <c r="L325" i="1"/>
  <c r="M324" i="1"/>
  <c r="L324" i="1"/>
  <c r="M323" i="1"/>
  <c r="L323" i="1"/>
  <c r="M322" i="1"/>
  <c r="L322" i="1"/>
  <c r="M321" i="1"/>
  <c r="L321" i="1"/>
  <c r="M320" i="1"/>
  <c r="L320" i="1"/>
  <c r="M319" i="1"/>
  <c r="L319" i="1"/>
  <c r="M318" i="1"/>
  <c r="L318" i="1"/>
  <c r="M317" i="1"/>
  <c r="L317" i="1"/>
  <c r="M316" i="1"/>
  <c r="L316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8" i="1"/>
  <c r="L308" i="1"/>
  <c r="M307" i="1"/>
  <c r="L307" i="1"/>
  <c r="M306" i="1"/>
  <c r="L306" i="1"/>
  <c r="M305" i="1"/>
  <c r="L305" i="1"/>
  <c r="M304" i="1"/>
  <c r="L304" i="1"/>
  <c r="M303" i="1"/>
  <c r="L303" i="1"/>
  <c r="M302" i="1"/>
  <c r="L302" i="1"/>
  <c r="M301" i="1"/>
  <c r="L301" i="1"/>
  <c r="M300" i="1"/>
  <c r="L300" i="1"/>
  <c r="M299" i="1"/>
  <c r="L299" i="1"/>
  <c r="M298" i="1"/>
  <c r="L298" i="1"/>
  <c r="M297" i="1"/>
  <c r="L297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4" i="1"/>
  <c r="L284" i="1"/>
  <c r="M283" i="1"/>
  <c r="L283" i="1"/>
  <c r="M282" i="1"/>
  <c r="L282" i="1"/>
  <c r="M281" i="1"/>
  <c r="L281" i="1"/>
  <c r="M280" i="1"/>
  <c r="L280" i="1"/>
  <c r="M279" i="1"/>
  <c r="L279" i="1"/>
  <c r="M278" i="1"/>
  <c r="L278" i="1"/>
  <c r="M277" i="1"/>
  <c r="L277" i="1"/>
  <c r="M276" i="1"/>
  <c r="L276" i="1"/>
  <c r="M275" i="1"/>
  <c r="L275" i="1"/>
  <c r="M274" i="1"/>
  <c r="L274" i="1"/>
  <c r="M273" i="1"/>
  <c r="L273" i="1"/>
  <c r="M272" i="1"/>
  <c r="L272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1" i="1"/>
  <c r="L261" i="1"/>
  <c r="M260" i="1"/>
  <c r="L260" i="1"/>
  <c r="M259" i="1"/>
  <c r="L259" i="1"/>
  <c r="M258" i="1"/>
  <c r="L258" i="1"/>
  <c r="M257" i="1"/>
  <c r="L257" i="1"/>
  <c r="M256" i="1"/>
  <c r="L256" i="1"/>
  <c r="M255" i="1"/>
  <c r="L255" i="1"/>
  <c r="M254" i="1"/>
  <c r="L254" i="1"/>
  <c r="M253" i="1"/>
  <c r="L253" i="1"/>
  <c r="M252" i="1"/>
  <c r="L252" i="1"/>
  <c r="M251" i="1"/>
  <c r="L251" i="1"/>
  <c r="M250" i="1"/>
  <c r="L250" i="1"/>
  <c r="M249" i="1"/>
  <c r="L249" i="1"/>
  <c r="M248" i="1"/>
  <c r="L248" i="1"/>
  <c r="M247" i="1"/>
  <c r="L247" i="1"/>
  <c r="M246" i="1"/>
  <c r="L246" i="1"/>
  <c r="M245" i="1"/>
  <c r="L245" i="1"/>
  <c r="M244" i="1"/>
  <c r="L244" i="1"/>
  <c r="M243" i="1"/>
  <c r="L243" i="1"/>
  <c r="M242" i="1"/>
  <c r="L242" i="1"/>
  <c r="M241" i="1"/>
  <c r="L241" i="1"/>
  <c r="M240" i="1"/>
  <c r="L240" i="1"/>
  <c r="M239" i="1"/>
  <c r="L239" i="1"/>
  <c r="M238" i="1"/>
  <c r="L238" i="1"/>
  <c r="M237" i="1"/>
  <c r="L237" i="1"/>
  <c r="M236" i="1"/>
  <c r="L236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3" i="1"/>
  <c r="L223" i="1"/>
  <c r="M222" i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12" i="1"/>
  <c r="L212" i="1"/>
  <c r="M211" i="1"/>
  <c r="L211" i="1"/>
  <c r="M210" i="1"/>
  <c r="L210" i="1"/>
  <c r="M209" i="1"/>
  <c r="L209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8" i="1"/>
  <c r="L198" i="1"/>
  <c r="M197" i="1"/>
  <c r="L197" i="1"/>
  <c r="M196" i="1"/>
  <c r="L196" i="1"/>
  <c r="M195" i="1"/>
  <c r="L195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M186" i="1"/>
  <c r="L186" i="1"/>
  <c r="M185" i="1"/>
  <c r="L185" i="1"/>
  <c r="M184" i="1"/>
  <c r="L184" i="1"/>
  <c r="M183" i="1"/>
  <c r="L183" i="1"/>
  <c r="M182" i="1"/>
  <c r="L182" i="1"/>
  <c r="M181" i="1"/>
  <c r="L181" i="1"/>
  <c r="M180" i="1"/>
  <c r="L180" i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5" i="1"/>
  <c r="L165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M149" i="1"/>
  <c r="L149" i="1"/>
  <c r="M148" i="1"/>
  <c r="L148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L137" i="1"/>
  <c r="M136" i="1"/>
  <c r="L136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M3" i="1"/>
  <c r="L3" i="1"/>
  <c r="M2" i="1"/>
  <c r="L2" i="1"/>
  <c r="C3" i="4" l="1"/>
  <c r="C5" i="4" s="1"/>
  <c r="C42" i="4"/>
  <c r="C40" i="4"/>
  <c r="C25" i="4"/>
  <c r="C22" i="4"/>
  <c r="C26" i="4"/>
  <c r="C31" i="4"/>
  <c r="C36" i="4"/>
  <c r="C32" i="4"/>
  <c r="C38" i="4"/>
  <c r="C34" i="4"/>
  <c r="C39" i="4"/>
  <c r="C35" i="4"/>
  <c r="C18" i="4"/>
  <c r="C20" i="4"/>
  <c r="C33" i="4"/>
  <c r="C37" i="4"/>
  <c r="C41" i="4"/>
  <c r="C19" i="4"/>
  <c r="C23" i="4"/>
  <c r="C24" i="4"/>
  <c r="C21" i="4"/>
</calcChain>
</file>

<file path=xl/sharedStrings.xml><?xml version="1.0" encoding="utf-8"?>
<sst xmlns="http://schemas.openxmlformats.org/spreadsheetml/2006/main" count="4302" uniqueCount="2274">
  <si>
    <t>COURSES_ID</t>
  </si>
  <si>
    <t>CRS_START_DATE</t>
  </si>
  <si>
    <t>CRS_END_DATE</t>
  </si>
  <si>
    <t>CRS_NAME</t>
  </si>
  <si>
    <t>CRS_TITLE</t>
  </si>
  <si>
    <t>CRS_RPT_UNIQUE_ID</t>
  </si>
  <si>
    <t>CRS_TERMS_OFFERED</t>
  </si>
  <si>
    <t>PHIL-1C</t>
  </si>
  <si>
    <t>ETHICS</t>
  </si>
  <si>
    <t>CCC000137147</t>
  </si>
  <si>
    <t>2012FA</t>
  </si>
  <si>
    <t>PHIL-1D</t>
  </si>
  <si>
    <t>WORLD RELIGIONS</t>
  </si>
  <si>
    <t>CCC000196687</t>
  </si>
  <si>
    <t>PLS-10</t>
  </si>
  <si>
    <t>ENVIRONMENTAL AGRICULTURE</t>
  </si>
  <si>
    <t>CCC000237292</t>
  </si>
  <si>
    <t>2000FA</t>
  </si>
  <si>
    <t>PLS-14</t>
  </si>
  <si>
    <t>PLANT NUTRITION</t>
  </si>
  <si>
    <t>CCC000438158</t>
  </si>
  <si>
    <t>2011SP</t>
  </si>
  <si>
    <t>PLS-3</t>
  </si>
  <si>
    <t>GENERAL VITICULTURE</t>
  </si>
  <si>
    <t>CCC000199111</t>
  </si>
  <si>
    <t>2012SP</t>
  </si>
  <si>
    <t>PLS-8</t>
  </si>
  <si>
    <t>VEGETABLE PRODUCTION</t>
  </si>
  <si>
    <t>CCC000302519</t>
  </si>
  <si>
    <t>2008SP</t>
  </si>
  <si>
    <t>SOC-1A</t>
  </si>
  <si>
    <t>INTRODUCTION TO SOCIOLOGY</t>
  </si>
  <si>
    <t>CCC000298491</t>
  </si>
  <si>
    <t>SOC-2</t>
  </si>
  <si>
    <t>AMERICAN MINORITY GROUPS</t>
  </si>
  <si>
    <t>CCC000261704</t>
  </si>
  <si>
    <t>AMIND-31</t>
  </si>
  <si>
    <t>AMERICAN INDIAN CULTURE</t>
  </si>
  <si>
    <t>CCC000327649</t>
  </si>
  <si>
    <t>2002SP</t>
  </si>
  <si>
    <t>ANTHRO-3</t>
  </si>
  <si>
    <t>INTRODUCTION TO ARCHAEOLOGY AND PREHISTORY</t>
  </si>
  <si>
    <t>CCC000437972</t>
  </si>
  <si>
    <t>FLGHT-252</t>
  </si>
  <si>
    <t>INSTRUMENT PILOT GROUND SCHOOL</t>
  </si>
  <si>
    <t>CCC000458112</t>
  </si>
  <si>
    <t>2010SP</t>
  </si>
  <si>
    <t>IS-19V</t>
  </si>
  <si>
    <t>COOPERATIVE WORK EXPERIENCE, INFORMATIO</t>
  </si>
  <si>
    <t>CCC000461270</t>
  </si>
  <si>
    <t>MM-251</t>
  </si>
  <si>
    <t>INTRODUCTION TO MANUFACTURING</t>
  </si>
  <si>
    <t>CCC000458114</t>
  </si>
  <si>
    <t>MM-252A</t>
  </si>
  <si>
    <t>TRADE CALCULATIONS</t>
  </si>
  <si>
    <t>CCC000458169</t>
  </si>
  <si>
    <t>MM-252B</t>
  </si>
  <si>
    <t>PROGRAMMABLE CONTROLS</t>
  </si>
  <si>
    <t>CCC000458115</t>
  </si>
  <si>
    <t>MM-252C</t>
  </si>
  <si>
    <t>JOB PREP</t>
  </si>
  <si>
    <t>CCC000458116</t>
  </si>
  <si>
    <t>MM-252D</t>
  </si>
  <si>
    <t>TECHNICAL REPORT WRITING</t>
  </si>
  <si>
    <t>CCC000458117</t>
  </si>
  <si>
    <t>MM-253A</t>
  </si>
  <si>
    <t>FLUID POWER</t>
  </si>
  <si>
    <t>CCC000458118</t>
  </si>
  <si>
    <t>MM-253B</t>
  </si>
  <si>
    <t>PNEUMATIC FUNDAMENTALS</t>
  </si>
  <si>
    <t>CCC000458119</t>
  </si>
  <si>
    <t>MM-253C</t>
  </si>
  <si>
    <t>HYDRAULIC FUNDAMENTALS</t>
  </si>
  <si>
    <t>CCC000458120</t>
  </si>
  <si>
    <t>MM-254A</t>
  </si>
  <si>
    <t>POWER TRANSMISSION</t>
  </si>
  <si>
    <t>CCC000458121</t>
  </si>
  <si>
    <t>MM-254B</t>
  </si>
  <si>
    <t>WELDING FUNDAMENTALS</t>
  </si>
  <si>
    <t>CCC000458122</t>
  </si>
  <si>
    <t>MM-254C</t>
  </si>
  <si>
    <t>ELECTRIC FUNDAMENTALS</t>
  </si>
  <si>
    <t>CCC000458123</t>
  </si>
  <si>
    <t>BA-19V</t>
  </si>
  <si>
    <t>COOPERATIVE WORK EXPERIENCE, BUSINESS</t>
  </si>
  <si>
    <t>CCC000461262</t>
  </si>
  <si>
    <t>EH-35</t>
  </si>
  <si>
    <t>FLORAL DESIGN</t>
  </si>
  <si>
    <t>CCC000285188</t>
  </si>
  <si>
    <t>EH-38</t>
  </si>
  <si>
    <t>ADVANCED FLORAL DESIGN</t>
  </si>
  <si>
    <t>CCC000438047</t>
  </si>
  <si>
    <t>2010FA</t>
  </si>
  <si>
    <t>EH-39</t>
  </si>
  <si>
    <t>WEDDING &amp; HIGH STYLE FLORAL DESIGN</t>
  </si>
  <si>
    <t>CCC000456236</t>
  </si>
  <si>
    <t>2009SP</t>
  </si>
  <si>
    <t>HONORS-1</t>
  </si>
  <si>
    <t>HONORS COLLOQUIUM</t>
  </si>
  <si>
    <t>CCC000093750</t>
  </si>
  <si>
    <t>IS-26B</t>
  </si>
  <si>
    <t>ADVANCED DATABASE CONCEPTS AND DESIGN</t>
  </si>
  <si>
    <t>CCC000438075</t>
  </si>
  <si>
    <t>2011FA</t>
  </si>
  <si>
    <t>IS-40B</t>
  </si>
  <si>
    <t>ADVANCED INTERNET CONCEPTS AND DESIGN</t>
  </si>
  <si>
    <t>CCC000337909</t>
  </si>
  <si>
    <t>ADVANCED WELDING FABRICATION/ CERTIFICATION</t>
  </si>
  <si>
    <t>CCC000211811</t>
  </si>
  <si>
    <t>ADVANCED CNC OPERATION AND PROGRAMMING</t>
  </si>
  <si>
    <t>CCC000317744</t>
  </si>
  <si>
    <t>NR-108</t>
  </si>
  <si>
    <t>INTRODUCTION TO FORESTRY FIELD STUDIES</t>
  </si>
  <si>
    <t>CCC000231067</t>
  </si>
  <si>
    <t>NR-109</t>
  </si>
  <si>
    <t>FORESTRY FIELD STUDIES I</t>
  </si>
  <si>
    <t>CCC000297383</t>
  </si>
  <si>
    <t>NR-110</t>
  </si>
  <si>
    <t>FORESTRY FIELD STUDIES II</t>
  </si>
  <si>
    <t>CCC000282234</t>
  </si>
  <si>
    <t>NR-115</t>
  </si>
  <si>
    <t>ADVANCED FIELD STUDIES I</t>
  </si>
  <si>
    <t>CCC000337466</t>
  </si>
  <si>
    <t>NR-116</t>
  </si>
  <si>
    <t>ADVANCED FIELD STUDIES II</t>
  </si>
  <si>
    <t>CCC000335819</t>
  </si>
  <si>
    <t>OT-12C</t>
  </si>
  <si>
    <t>SPREADSHEET PROJECTS</t>
  </si>
  <si>
    <t>CCC000142654</t>
  </si>
  <si>
    <t>OT-19V</t>
  </si>
  <si>
    <t>COOPERATIVE WORK EXPERIENCE - OFFICE TECHNOLOGY</t>
  </si>
  <si>
    <t>CCC000461275</t>
  </si>
  <si>
    <t>2008FA</t>
  </si>
  <si>
    <t>CHDEV-19V</t>
  </si>
  <si>
    <t>COOPERATIVE WORK EXPERIENCE, CHILD DEVELOPMENT</t>
  </si>
  <si>
    <t>CCC000461263</t>
  </si>
  <si>
    <t>AG-19V</t>
  </si>
  <si>
    <t>COOPERATIVE WORK EXPERIENCE, AGRICULTURE</t>
  </si>
  <si>
    <t>CCC000461259</t>
  </si>
  <si>
    <t>MFGT-19V</t>
  </si>
  <si>
    <t>COOPERATIVE WORK EXPERIENCE - MANUFACTURING TECHNOLOGY</t>
  </si>
  <si>
    <t>CCC000461273</t>
  </si>
  <si>
    <t>NR-19V</t>
  </si>
  <si>
    <t>COOPERATIVE WORK EXPERIENCE - FORESTRY</t>
  </si>
  <si>
    <t>CCC000461274</t>
  </si>
  <si>
    <t>CRIM-19V</t>
  </si>
  <si>
    <t>COOPERATIVE WORK EXPERIENCE, CRIMINAL JUSTICE</t>
  </si>
  <si>
    <t>CCC000461264</t>
  </si>
  <si>
    <t>CHDEV-160AH</t>
  </si>
  <si>
    <t>CLASS MEETINGS: YOUNG CHILDREN SOLVING PROBLEMS TOGETHER</t>
  </si>
  <si>
    <t>CCC000507922</t>
  </si>
  <si>
    <t>SSTLVN-277A</t>
  </si>
  <si>
    <t>MEDICAL CALCULATIONS</t>
  </si>
  <si>
    <t>CCC000507935</t>
  </si>
  <si>
    <t>SSTDEVS-277A</t>
  </si>
  <si>
    <t>UNIVERSITY TRANSITION</t>
  </si>
  <si>
    <t>CCC000507934</t>
  </si>
  <si>
    <t>MFGT-60</t>
  </si>
  <si>
    <t>WELDING 1</t>
  </si>
  <si>
    <t>CCC000507928</t>
  </si>
  <si>
    <t>MFGT-61</t>
  </si>
  <si>
    <t>WELDING 2</t>
  </si>
  <si>
    <t>CCC000507929</t>
  </si>
  <si>
    <t>MFGT-62</t>
  </si>
  <si>
    <t>WELDING 3</t>
  </si>
  <si>
    <t>CCC000507930</t>
  </si>
  <si>
    <t>MFGT-80</t>
  </si>
  <si>
    <t>INTRODUCTION TO MACHINE SHOP</t>
  </si>
  <si>
    <t>CCC000507931</t>
  </si>
  <si>
    <t>MFGT-81</t>
  </si>
  <si>
    <t>INTERMEDIATE MACHINE SHOP</t>
  </si>
  <si>
    <t>CCC000507932</t>
  </si>
  <si>
    <t>MFGT-82</t>
  </si>
  <si>
    <t>ADVANCED MACHINE SHOP AND INTRODUCTION TO CNC PROGRAMMING</t>
  </si>
  <si>
    <t>CCC000507933</t>
  </si>
  <si>
    <t>MFGT-22</t>
  </si>
  <si>
    <t>INDUSTRIAL MATERIALS</t>
  </si>
  <si>
    <t>CCC000315482</t>
  </si>
  <si>
    <t>MFGT-24</t>
  </si>
  <si>
    <t>HYDRAULICS</t>
  </si>
  <si>
    <t>CCC000334279</t>
  </si>
  <si>
    <t>MFGT-23</t>
  </si>
  <si>
    <t>ELECTRICITY</t>
  </si>
  <si>
    <t>CCC000283109</t>
  </si>
  <si>
    <t>MFGT-21</t>
  </si>
  <si>
    <t>BLUEPRINT READING</t>
  </si>
  <si>
    <t>CCC000321177</t>
  </si>
  <si>
    <t>HONORS-2</t>
  </si>
  <si>
    <t>HONORS SEMINAR</t>
  </si>
  <si>
    <t>CCC000507925</t>
  </si>
  <si>
    <t>IS-50A</t>
  </si>
  <si>
    <t>INTRODUCTION TO GAME PROGRAMMING</t>
  </si>
  <si>
    <t>CCC000438192</t>
  </si>
  <si>
    <t>COMM-1</t>
  </si>
  <si>
    <t>PUBLIC SPEAKING</t>
  </si>
  <si>
    <t>CCC000281746</t>
  </si>
  <si>
    <t>COMM-1H</t>
  </si>
  <si>
    <t>HONORS PUBLIC SPEAKING</t>
  </si>
  <si>
    <t>CCC000291374</t>
  </si>
  <si>
    <t>COMM-2</t>
  </si>
  <si>
    <t>INTERPERSONAL COMMUNICATION</t>
  </si>
  <si>
    <t>CCC000278667</t>
  </si>
  <si>
    <t>COMM-4</t>
  </si>
  <si>
    <t>PERSUASION</t>
  </si>
  <si>
    <t>CCC000458052</t>
  </si>
  <si>
    <t>COMM-8</t>
  </si>
  <si>
    <t>GROUP COMMUNICATION</t>
  </si>
  <si>
    <t>CCC000438176</t>
  </si>
  <si>
    <t>COMM-12</t>
  </si>
  <si>
    <t>FUNDAMENTALS OF INTERPRETATION</t>
  </si>
  <si>
    <t>CCC000228055</t>
  </si>
  <si>
    <t>COMM-25</t>
  </si>
  <si>
    <t>ARGUMENTATION</t>
  </si>
  <si>
    <t>CCC000237887</t>
  </si>
  <si>
    <t>LVN-200</t>
  </si>
  <si>
    <t>2009FA</t>
  </si>
  <si>
    <t>MATH-272</t>
  </si>
  <si>
    <t>ASSISTANCE IN COLLEGE MATHEMATICS</t>
  </si>
  <si>
    <t>CCC000507927</t>
  </si>
  <si>
    <t>MAG-260H</t>
  </si>
  <si>
    <t>EQUIPMENT SERVICE DEPARTMENTS</t>
  </si>
  <si>
    <t>CCC000507926</t>
  </si>
  <si>
    <t>CHDEV-160AJ</t>
  </si>
  <si>
    <t>INFANT/TODDLER LEARNING AND DEVELOPMENT</t>
  </si>
  <si>
    <t>CCC000507924</t>
  </si>
  <si>
    <t>2009SU</t>
  </si>
  <si>
    <t>INTDS-100</t>
  </si>
  <si>
    <t>STEM AMBASSADORS</t>
  </si>
  <si>
    <t>CCC000507963</t>
  </si>
  <si>
    <t>RN-160</t>
  </si>
  <si>
    <t>LVN TO RN ROLE TRANSITION</t>
  </si>
  <si>
    <t>CCC000507967</t>
  </si>
  <si>
    <t>2011SU</t>
  </si>
  <si>
    <t>OT-250</t>
  </si>
  <si>
    <t>PRE-HEALTH CAREERS PROJECTS: FOREIGN CLINIC SCENARIO</t>
  </si>
  <si>
    <t>CCC000507964</t>
  </si>
  <si>
    <t>OT-251</t>
  </si>
  <si>
    <t>PRE-HEALTH CAREERS PROJECTS: MEDICAL OFFICE SUPPLY</t>
  </si>
  <si>
    <t>CCC000507965</t>
  </si>
  <si>
    <t>OT-252</t>
  </si>
  <si>
    <t>PRE-HEALTH CAREERS PROJECTS: SCHEDULING AND CHARTING</t>
  </si>
  <si>
    <t>CCC000507966</t>
  </si>
  <si>
    <t>EH-30</t>
  </si>
  <si>
    <t>PRINCIPLES OF ENVIRONMENTAL HORTICULTURE</t>
  </si>
  <si>
    <t>CCC000274578</t>
  </si>
  <si>
    <t>EH-37</t>
  </si>
  <si>
    <t>BEGINNING FLORAL DESIGN</t>
  </si>
  <si>
    <t>CCC000508890</t>
  </si>
  <si>
    <t>DA-103</t>
  </si>
  <si>
    <t>DENTAL ASSISTING 3</t>
  </si>
  <si>
    <t>CCC000271029</t>
  </si>
  <si>
    <t>DA-102</t>
  </si>
  <si>
    <t>DENTAL ASSISTING 2</t>
  </si>
  <si>
    <t>CCC000508889</t>
  </si>
  <si>
    <t>FN-258</t>
  </si>
  <si>
    <t>WEIGHT CONTROL</t>
  </si>
  <si>
    <t>CCC000182425</t>
  </si>
  <si>
    <t>MAG-19V</t>
  </si>
  <si>
    <t>COOPERATIVE WORK EXPERIENCE, MECHANIZED AGRICULTURE</t>
  </si>
  <si>
    <t>CCC000461272</t>
  </si>
  <si>
    <t>PHOTO-1</t>
  </si>
  <si>
    <t>BASICS OF DIGITAL PHOTOGRAPHY</t>
  </si>
  <si>
    <t>CCC000319377</t>
  </si>
  <si>
    <t>RN-77</t>
  </si>
  <si>
    <t>PSYCHIATRIC/MENTAL HEALTH NURSING</t>
  </si>
  <si>
    <t>CCC000508892</t>
  </si>
  <si>
    <t>RN-79</t>
  </si>
  <si>
    <t>NURSING SKILLS LAB I</t>
  </si>
  <si>
    <t>CCC000508893</t>
  </si>
  <si>
    <t>RN-78</t>
  </si>
  <si>
    <t>FOUNDATIONS OF MULTICULTURAL NURSING CARE</t>
  </si>
  <si>
    <t>CCC000458129</t>
  </si>
  <si>
    <t>RN-88</t>
  </si>
  <si>
    <t>NURSING LEADERSHIP AND MANAGEMENT</t>
  </si>
  <si>
    <t>CCC000458134</t>
  </si>
  <si>
    <t>BIOL-2</t>
  </si>
  <si>
    <t>ENVIRONMENTAL SCIENCE</t>
  </si>
  <si>
    <t>CCC000380363</t>
  </si>
  <si>
    <t>NAT-101</t>
  </si>
  <si>
    <t>NURSING ASSISTANT TRAINING</t>
  </si>
  <si>
    <t>CCC000511905</t>
  </si>
  <si>
    <t>COUN-53</t>
  </si>
  <si>
    <t>COLLEGE AND LIFE MANAGEMENT</t>
  </si>
  <si>
    <t>CCC000322355</t>
  </si>
  <si>
    <t>CHDEV-1</t>
  </si>
  <si>
    <t>PRINCIPLES AND PRACTICES OF TEACHING YOUNG CHILDREN</t>
  </si>
  <si>
    <t>CCC000511901</t>
  </si>
  <si>
    <t>CHDEV-3</t>
  </si>
  <si>
    <t>INTRODUCTION TO CURRICULUM</t>
  </si>
  <si>
    <t>CCC000511903</t>
  </si>
  <si>
    <t>CHDEV-20</t>
  </si>
  <si>
    <t>OBSERVATION AND ASSESSMENT</t>
  </si>
  <si>
    <t>CCC000511902</t>
  </si>
  <si>
    <t>CHDEV-6</t>
  </si>
  <si>
    <t>HEALTH, SAFETY AND NUTRITION IN EARLY CHILDHOOD EDUCATION</t>
  </si>
  <si>
    <t>CCC000511904</t>
  </si>
  <si>
    <t>CHDEV-8A</t>
  </si>
  <si>
    <t>INTRODUCTION TO SCHOOL-AGE CHILD CARE</t>
  </si>
  <si>
    <t>CCC000179398</t>
  </si>
  <si>
    <t>CHDEV-8B</t>
  </si>
  <si>
    <t>SCHOOL-AGE CHILD CARE</t>
  </si>
  <si>
    <t>CCC000323980</t>
  </si>
  <si>
    <t>CHDEV-15</t>
  </si>
  <si>
    <t>DIVERSITY AND CULTURE IN EARLY CARE AND EDUCATION PROGRAMS</t>
  </si>
  <si>
    <t>CCC000438005</t>
  </si>
  <si>
    <t>CHDEV-30</t>
  </si>
  <si>
    <t>CHILD, FAMILY, AND COMMUNITY</t>
  </si>
  <si>
    <t>CCC000290247</t>
  </si>
  <si>
    <t>CHDEV-32</t>
  </si>
  <si>
    <t>EARLY INTERVENTION</t>
  </si>
  <si>
    <t>CCC000451893</t>
  </si>
  <si>
    <t>CHDEV-37A</t>
  </si>
  <si>
    <t>EARLY CHILDHOOD PRACTICUM</t>
  </si>
  <si>
    <t>CCC000289013</t>
  </si>
  <si>
    <t>CHDEV-37B</t>
  </si>
  <si>
    <t>ADVANCED PRACTICUM IN EARLY CHILDHOOD EDUCATOIN</t>
  </si>
  <si>
    <t>CCC000250872</t>
  </si>
  <si>
    <t>CHDEV-39</t>
  </si>
  <si>
    <t>CHILD GROWTH AND DEVELOPMENT</t>
  </si>
  <si>
    <t>CCC000306487</t>
  </si>
  <si>
    <t>ENGL-1B</t>
  </si>
  <si>
    <t>INTRODUCTION TO THE STUDY OF LITERATURE</t>
  </si>
  <si>
    <t>CCC000142676</t>
  </si>
  <si>
    <t>ENGL-1BH</t>
  </si>
  <si>
    <t>HONORS INTRODUCTION TO THE STUDY OF LITERATURE</t>
  </si>
  <si>
    <t>CCC000041488</t>
  </si>
  <si>
    <t>ENGL-2</t>
  </si>
  <si>
    <t>CRITICAL READING AND WRITING THROUGH LITERATURE</t>
  </si>
  <si>
    <t>CCC000081668</t>
  </si>
  <si>
    <t>ENGL-15A</t>
  </si>
  <si>
    <t>CREATIVE WRITING: POETRY</t>
  </si>
  <si>
    <t>CCC000438049</t>
  </si>
  <si>
    <t>ENGL-15B</t>
  </si>
  <si>
    <t>CREATIVE WRITING: FICTION</t>
  </si>
  <si>
    <t>CCC000438050</t>
  </si>
  <si>
    <t>ENGL-15E</t>
  </si>
  <si>
    <t>CREATIVE WRITING: NON-FICTION</t>
  </si>
  <si>
    <t>CCC000438051</t>
  </si>
  <si>
    <t>ENGL-46A</t>
  </si>
  <si>
    <t>ENGLISH LITERATURE TO 1800</t>
  </si>
  <si>
    <t>CCC000184983</t>
  </si>
  <si>
    <t>ENGL-47</t>
  </si>
  <si>
    <t>SHAKESPEARE</t>
  </si>
  <si>
    <t>CCC000269068</t>
  </si>
  <si>
    <t>ENGL-46B</t>
  </si>
  <si>
    <t>ENGLISH LITERATURE FROM 1800 TO THE PRESENT</t>
  </si>
  <si>
    <t>CCC000304508</t>
  </si>
  <si>
    <t>ENGL-49</t>
  </si>
  <si>
    <t>LATINO &amp; CHICANO LITERATURE</t>
  </si>
  <si>
    <t>CCC000062631</t>
  </si>
  <si>
    <t>ENGL-72</t>
  </si>
  <si>
    <t>WRITING CENTER THEORY AND PRACTICE</t>
  </si>
  <si>
    <t>CCC000458167</t>
  </si>
  <si>
    <t>ENGL-72A</t>
  </si>
  <si>
    <t>ADVANCED WRITING CENTER THEORY AND PRACTICE</t>
  </si>
  <si>
    <t>CCC000508891</t>
  </si>
  <si>
    <t>ENGL-105</t>
  </si>
  <si>
    <t>GRAMMAR AND PUNCTUATION</t>
  </si>
  <si>
    <t>CCC000180112</t>
  </si>
  <si>
    <t>ENGL-125</t>
  </si>
  <si>
    <t>WRITING SKILLS FOR COLLEGE</t>
  </si>
  <si>
    <t>CCC000452068</t>
  </si>
  <si>
    <t>ENGL-250</t>
  </si>
  <si>
    <t>BASIC WRITING</t>
  </si>
  <si>
    <t>CCC000292708</t>
  </si>
  <si>
    <t>ENGL-252</t>
  </si>
  <si>
    <t>WRITING IMPROVEMENT</t>
  </si>
  <si>
    <t>CCC000269373</t>
  </si>
  <si>
    <t>ESL-260</t>
  </si>
  <si>
    <t>LOW-BEGINNING READING, WRITING AND GRAMMAR</t>
  </si>
  <si>
    <t>CCC000515020</t>
  </si>
  <si>
    <t>ESL-261I</t>
  </si>
  <si>
    <t>BEGINNING READING, WRITING, AND GRAMMAR</t>
  </si>
  <si>
    <t>CCC000137549</t>
  </si>
  <si>
    <t>ESL-264</t>
  </si>
  <si>
    <t>HIGH-BEGINNING READING, WRITING, AND GRAMMAR</t>
  </si>
  <si>
    <t>CCC000280620</t>
  </si>
  <si>
    <t>ESL-265</t>
  </si>
  <si>
    <t>LOW-INTERMEDIATE READING, WRITING AND GRAMMAR</t>
  </si>
  <si>
    <t>CCC000286790</t>
  </si>
  <si>
    <t>ESL-266R</t>
  </si>
  <si>
    <t>INTERMEDIATE ACADEMIC READING AND VOCABULARY</t>
  </si>
  <si>
    <t>CCC000118288</t>
  </si>
  <si>
    <t>ESL-266W</t>
  </si>
  <si>
    <t>INTERMEDIATE ACADEMIC WRITING AND GRAMMAR</t>
  </si>
  <si>
    <t>CCC000036701</t>
  </si>
  <si>
    <t>ENGL-15F</t>
  </si>
  <si>
    <t>CREATIVE WRITING: SCREENWRITING</t>
  </si>
  <si>
    <t>CCC000456237</t>
  </si>
  <si>
    <t>ENGL-1A</t>
  </si>
  <si>
    <t>READING AND COMPOSITION</t>
  </si>
  <si>
    <t>CCC000336016</t>
  </si>
  <si>
    <t>ENGL-3</t>
  </si>
  <si>
    <t>CRITICAL READING AND WRITING</t>
  </si>
  <si>
    <t>CCC000320235</t>
  </si>
  <si>
    <t>ENGL-272</t>
  </si>
  <si>
    <t>ASSISTANCE IN COLLEGE WRITING</t>
  </si>
  <si>
    <t>CCC000302799</t>
  </si>
  <si>
    <t>ENGL-383</t>
  </si>
  <si>
    <t>WRITING YOUR LIFE STORY</t>
  </si>
  <si>
    <t>CCC000439097</t>
  </si>
  <si>
    <t>OT-260D</t>
  </si>
  <si>
    <t>USING EXCEL</t>
  </si>
  <si>
    <t>CCC000516870</t>
  </si>
  <si>
    <t>N.MFGT-600</t>
  </si>
  <si>
    <t>MANUFACTURING</t>
  </si>
  <si>
    <t>2009NFC</t>
  </si>
  <si>
    <t>COMM-15</t>
  </si>
  <si>
    <t>COMPUTER-MEDIATED COMMUNICATION</t>
  </si>
  <si>
    <t>CCC000507969</t>
  </si>
  <si>
    <t>SSTART-277A</t>
  </si>
  <si>
    <t xml:space="preserve"> CERAMIC KILN BUILDING</t>
  </si>
  <si>
    <t>CCC000516872</t>
  </si>
  <si>
    <t>PE-1</t>
  </si>
  <si>
    <t>ADAPTED PHYSICAL EDUCATION</t>
  </si>
  <si>
    <t>CCC000319999</t>
  </si>
  <si>
    <t>PE-10</t>
  </si>
  <si>
    <t>RACQUETBALL</t>
  </si>
  <si>
    <t>CCC000328832</t>
  </si>
  <si>
    <t>PE-12</t>
  </si>
  <si>
    <t>SWIMMING</t>
  </si>
  <si>
    <t>CCC000339569</t>
  </si>
  <si>
    <t>PE-13</t>
  </si>
  <si>
    <t>TENNIS</t>
  </si>
  <si>
    <t>CCC000315897</t>
  </si>
  <si>
    <t>PE-14</t>
  </si>
  <si>
    <t>VOLLEYBALL</t>
  </si>
  <si>
    <t>CCC000288149</t>
  </si>
  <si>
    <t>PE-15</t>
  </si>
  <si>
    <t>WEIGHT TRAINING</t>
  </si>
  <si>
    <t>CCC000338600</t>
  </si>
  <si>
    <t>PE-16</t>
  </si>
  <si>
    <t>FITNESS WALKING</t>
  </si>
  <si>
    <t>CCC000372834</t>
  </si>
  <si>
    <t>PE-18</t>
  </si>
  <si>
    <t>FLOOR EXERCISES</t>
  </si>
  <si>
    <t>CCC000382513</t>
  </si>
  <si>
    <t>PE-19</t>
  </si>
  <si>
    <t>WEIGHT TRAINING AND AEROBICS</t>
  </si>
  <si>
    <t>CCC000314617</t>
  </si>
  <si>
    <t>PE-2</t>
  </si>
  <si>
    <t>AEROBICS (DANCE, STEP OR WATER)</t>
  </si>
  <si>
    <t>CCC000325052</t>
  </si>
  <si>
    <t>PE-22</t>
  </si>
  <si>
    <t>INTRODUCTION TO PHYSICAL EDUCATION</t>
  </si>
  <si>
    <t>CCC000514126</t>
  </si>
  <si>
    <t>PE-30A</t>
  </si>
  <si>
    <t>THEORY OF BASEBALL</t>
  </si>
  <si>
    <t>CCC000377758</t>
  </si>
  <si>
    <t>PE-30B</t>
  </si>
  <si>
    <t>COMPETITIVE BASEBALL</t>
  </si>
  <si>
    <t>CCC000452077</t>
  </si>
  <si>
    <t>PE-30C</t>
  </si>
  <si>
    <t>OFF-SEASON CONDITIONING FOR BASEBALL</t>
  </si>
  <si>
    <t>CCC000331211</t>
  </si>
  <si>
    <t>PE-31A</t>
  </si>
  <si>
    <t>THEORY OF BASKETBALL</t>
  </si>
  <si>
    <t>CCC000236262</t>
  </si>
  <si>
    <t>PE-31B</t>
  </si>
  <si>
    <t>COMPETITIVE BASKETBALL</t>
  </si>
  <si>
    <t>CCC000452078</t>
  </si>
  <si>
    <t>PE-31C</t>
  </si>
  <si>
    <t>OFF-SEASON CONDITIONING FOR BASKETBALL</t>
  </si>
  <si>
    <t>CCC000308191</t>
  </si>
  <si>
    <t>PE-33A</t>
  </si>
  <si>
    <t>THEORY OF FOOTBALL</t>
  </si>
  <si>
    <t>CCC000247861</t>
  </si>
  <si>
    <t>PE-33B</t>
  </si>
  <si>
    <t>COMPETITIVE FOOTBALL</t>
  </si>
  <si>
    <t>CCC000452079</t>
  </si>
  <si>
    <t>PE-33C</t>
  </si>
  <si>
    <t>OFF-SEASON CONDITIONING FOR FOOTBALL</t>
  </si>
  <si>
    <t>CCC000170993</t>
  </si>
  <si>
    <t>PE-34A</t>
  </si>
  <si>
    <t>THEORY OF GOLF</t>
  </si>
  <si>
    <t>CCC000101848</t>
  </si>
  <si>
    <t>PE-34B</t>
  </si>
  <si>
    <t>COMPETITIVE GOLF</t>
  </si>
  <si>
    <t>CCC000452080</t>
  </si>
  <si>
    <t>PE-37A</t>
  </si>
  <si>
    <t>THEORY OF SOFTBALL</t>
  </si>
  <si>
    <t>CCC000229290</t>
  </si>
  <si>
    <t>PE-37B</t>
  </si>
  <si>
    <t>COMPETITIVE SOFTBALL</t>
  </si>
  <si>
    <t>CCC000452081</t>
  </si>
  <si>
    <t>PE-37C</t>
  </si>
  <si>
    <t>OFF-SEASON CONDITIONING FOR SOFTBALL</t>
  </si>
  <si>
    <t>CCC000232775</t>
  </si>
  <si>
    <t>PE-38A</t>
  </si>
  <si>
    <t>THEORY OF TENNIS</t>
  </si>
  <si>
    <t>CCC000334525</t>
  </si>
  <si>
    <t>PE-38B</t>
  </si>
  <si>
    <t>COMPETITIVE TENNIS</t>
  </si>
  <si>
    <t>CCC000452082</t>
  </si>
  <si>
    <t>PE-38C</t>
  </si>
  <si>
    <t>OFF-SEASON CONDITIONING FOR TENNIS</t>
  </si>
  <si>
    <t>CCC000209068</t>
  </si>
  <si>
    <t>PE-40A</t>
  </si>
  <si>
    <t>THEORY OF VOLLEYBALL</t>
  </si>
  <si>
    <t>CCC000327912</t>
  </si>
  <si>
    <t>PE-40B</t>
  </si>
  <si>
    <t>COMPETITIVE VOLLEYBALL</t>
  </si>
  <si>
    <t>CCC000452084</t>
  </si>
  <si>
    <t>PE-40C</t>
  </si>
  <si>
    <t>OFF-SEASON CONDITIONING FOR VOLLEYBALL</t>
  </si>
  <si>
    <t>CCC000202119</t>
  </si>
  <si>
    <t>PE-4</t>
  </si>
  <si>
    <t>BADMINTON</t>
  </si>
  <si>
    <t>CCC000315704</t>
  </si>
  <si>
    <t>PE-5</t>
  </si>
  <si>
    <t>BASKETBALL</t>
  </si>
  <si>
    <t>CCC000266086</t>
  </si>
  <si>
    <t>PE-6</t>
  </si>
  <si>
    <t>FITNESS AND HEALTH</t>
  </si>
  <si>
    <t>CCC000307788</t>
  </si>
  <si>
    <t>PE-20</t>
  </si>
  <si>
    <t>ATHLETIC TRAINING</t>
  </si>
  <si>
    <t>CCC000452076</t>
  </si>
  <si>
    <t>PE-7</t>
  </si>
  <si>
    <t>GOLF</t>
  </si>
  <si>
    <t>CCC000295015</t>
  </si>
  <si>
    <t>PE-8</t>
  </si>
  <si>
    <t>MARTIAL ARTS / SELF DEFENSE</t>
  </si>
  <si>
    <t>CCC000297873</t>
  </si>
  <si>
    <t>PE-380</t>
  </si>
  <si>
    <t>EXERCISE FOR OLDER ADULTS</t>
  </si>
  <si>
    <t>CCC000338011</t>
  </si>
  <si>
    <t>N.NAT-600</t>
  </si>
  <si>
    <t>AERO-3</t>
  </si>
  <si>
    <t>AVIATION MAINTENANCE TECHNOLOGY</t>
  </si>
  <si>
    <t>CCC000344165</t>
  </si>
  <si>
    <t>AERO-4</t>
  </si>
  <si>
    <t>CCC000202575</t>
  </si>
  <si>
    <t>BIOL-20</t>
  </si>
  <si>
    <t>HUMAN ANATOMY</t>
  </si>
  <si>
    <t>CCC000297728</t>
  </si>
  <si>
    <t>2012SU</t>
  </si>
  <si>
    <t>BIOL-31</t>
  </si>
  <si>
    <t>MICROBIOLOGY</t>
  </si>
  <si>
    <t>CCC000458164</t>
  </si>
  <si>
    <t>CHEM-8</t>
  </si>
  <si>
    <t>ELEMENTARY ORGANIC CHEMISTRY</t>
  </si>
  <si>
    <t>CCC000160116</t>
  </si>
  <si>
    <t>CHDEV-5</t>
  </si>
  <si>
    <t>PARENT EDUCATION</t>
  </si>
  <si>
    <t>CCC000438016</t>
  </si>
  <si>
    <t>CHDEV-45</t>
  </si>
  <si>
    <t>SUPERVISION OF ADULTS IN ECE CLASSROOMS</t>
  </si>
  <si>
    <t>CCC000263006</t>
  </si>
  <si>
    <t>CHDEV-49</t>
  </si>
  <si>
    <t>GUIDANCE FOR YOUNG CHILDREN</t>
  </si>
  <si>
    <t>CCC000523503</t>
  </si>
  <si>
    <t>FILM-1</t>
  </si>
  <si>
    <t>INTRODUCTION TO FILM STUDIES</t>
  </si>
  <si>
    <t>CCC000315776</t>
  </si>
  <si>
    <t>N.AUTO-600</t>
  </si>
  <si>
    <t>AUTO TECH</t>
  </si>
  <si>
    <t>2010NFC</t>
  </si>
  <si>
    <t>JOURN-7</t>
  </si>
  <si>
    <t>WRITING BY DESIGN: PUBLICATION AND PRODUCTION</t>
  </si>
  <si>
    <t>CCC000319766</t>
  </si>
  <si>
    <t>JOURN-8</t>
  </si>
  <si>
    <t>STUDENT PUBLICATION STAFF</t>
  </si>
  <si>
    <t>CCC000523500</t>
  </si>
  <si>
    <t>ESL-260LS</t>
  </si>
  <si>
    <t>LOW-BEGINNING LISTENING AND SPEAKING</t>
  </si>
  <si>
    <t>CCC000316709</t>
  </si>
  <si>
    <t>ESL-261LS</t>
  </si>
  <si>
    <t>BEGINNING LISTENING AND SPEAKING</t>
  </si>
  <si>
    <t>CCC000188306</t>
  </si>
  <si>
    <t>ESL-264LS</t>
  </si>
  <si>
    <t>HIGH-BEGINNING LISTENING AND SPEAKING</t>
  </si>
  <si>
    <t>CCC000135931</t>
  </si>
  <si>
    <t>ESL-265LS</t>
  </si>
  <si>
    <t>LOW-INTERMEDIATE LISTENING AND SPEAKING</t>
  </si>
  <si>
    <t>CCC000034222</t>
  </si>
  <si>
    <t>ESL-266LS</t>
  </si>
  <si>
    <t>INTERMEDIATE LISTENING AND SPEAKING</t>
  </si>
  <si>
    <t>CCC000247670</t>
  </si>
  <si>
    <t>MAG-20</t>
  </si>
  <si>
    <t>EQUIPMENT TECHNICIAN: DIESEL ENGINES, SERVICE FUNDAMENTALS, MACHINE SYSTEMS</t>
  </si>
  <si>
    <t>CCC000294466</t>
  </si>
  <si>
    <t>MAG-31</t>
  </si>
  <si>
    <t>EQUIPMENT TECHNICIAN: FUEL SYSTEMS &amp; MACHINE UNDERCARRIAGE</t>
  </si>
  <si>
    <t>CCC000233726</t>
  </si>
  <si>
    <t>DANCE-9</t>
  </si>
  <si>
    <t>DANCE CONDITIONING</t>
  </si>
  <si>
    <t>CCC000516901</t>
  </si>
  <si>
    <t>PE-29</t>
  </si>
  <si>
    <t>YOGA</t>
  </si>
  <si>
    <t>CCC000516904</t>
  </si>
  <si>
    <t>CHDEV-35</t>
  </si>
  <si>
    <t>WORKING WITH FAMILIES AND CHILDREN WITH SPECIAL NEEDS</t>
  </si>
  <si>
    <t>CCC000311410</t>
  </si>
  <si>
    <t>BIOL-1</t>
  </si>
  <si>
    <t>PRINCIPLES OF BIOLOGY</t>
  </si>
  <si>
    <t>CCC000301486</t>
  </si>
  <si>
    <t>BIOL-5</t>
  </si>
  <si>
    <t>HUMAN BIOLOGY</t>
  </si>
  <si>
    <t>CCC000438003</t>
  </si>
  <si>
    <t>ENGL-3H</t>
  </si>
  <si>
    <t>HONORS CRITICAL READING AND WRITING</t>
  </si>
  <si>
    <t>CCC000161452</t>
  </si>
  <si>
    <t>ENGL-43A</t>
  </si>
  <si>
    <t>AMERICAN LITERATURE: ORIGINS THROUGH RECONSTRUCTION (1877)</t>
  </si>
  <si>
    <t>CCC000516902</t>
  </si>
  <si>
    <t>ENGL-43B</t>
  </si>
  <si>
    <t>AMERICAN LITERATURE: 1877 TO PRESENT</t>
  </si>
  <si>
    <t>CCC000516903</t>
  </si>
  <si>
    <t>AERO-1</t>
  </si>
  <si>
    <t>CCC000120526</t>
  </si>
  <si>
    <t>AERO-2</t>
  </si>
  <si>
    <t>CCC000342180</t>
  </si>
  <si>
    <t>ART-43</t>
  </si>
  <si>
    <t>INDEPENDENT PROJECTS STUDIO</t>
  </si>
  <si>
    <t>CCC000211276</t>
  </si>
  <si>
    <t>JOURN-19V</t>
  </si>
  <si>
    <t>COOPERATIVE WORK EXPERIENCE, JOURNALISM</t>
  </si>
  <si>
    <t>CCC000461271</t>
  </si>
  <si>
    <t>ART-5</t>
  </si>
  <si>
    <t>ART HISTORY 1</t>
  </si>
  <si>
    <t>CCC000150392</t>
  </si>
  <si>
    <t>ART-6</t>
  </si>
  <si>
    <t>ART HISTORY 2</t>
  </si>
  <si>
    <t>CCC000203260</t>
  </si>
  <si>
    <t>ART-6H</t>
  </si>
  <si>
    <t>HONORS ART HISTORY 2</t>
  </si>
  <si>
    <t>CCC000288485</t>
  </si>
  <si>
    <t>ART-17</t>
  </si>
  <si>
    <t>INTERMEDIATE DRAWING</t>
  </si>
  <si>
    <t>CCC000332464</t>
  </si>
  <si>
    <t>ART-30A</t>
  </si>
  <si>
    <t>ILLUSTRATOR: BEGINNING COMPUTER DRAWING AND DESIGN</t>
  </si>
  <si>
    <t>CCC000190830</t>
  </si>
  <si>
    <t>ART-30B</t>
  </si>
  <si>
    <t>ILLUSTRATOR: INTERMEDIATE COMPUTER DRAWING AND DESIGN</t>
  </si>
  <si>
    <t>CCC000024337</t>
  </si>
  <si>
    <t>ART-37A</t>
  </si>
  <si>
    <t>PHOTOSHOP: DIGITAL VISUAL ART</t>
  </si>
  <si>
    <t>CCC000304405</t>
  </si>
  <si>
    <t>ART-37B</t>
  </si>
  <si>
    <t>PHOTOSHOP: INTERMEDIATE DIGITAL VISUAL ART</t>
  </si>
  <si>
    <t>CCC000265950</t>
  </si>
  <si>
    <t>ART-38</t>
  </si>
  <si>
    <t>PAINTER: COMPUTER DIGITAL IMAGING</t>
  </si>
  <si>
    <t>CCC000514103</t>
  </si>
  <si>
    <t>ART-42</t>
  </si>
  <si>
    <t>COMPUTER ANIMATION/3D</t>
  </si>
  <si>
    <t>CCC000514105</t>
  </si>
  <si>
    <t>ART-44</t>
  </si>
  <si>
    <t>DIGITAL VIDEO EDITING</t>
  </si>
  <si>
    <t>CCC000001121</t>
  </si>
  <si>
    <t>ART-13</t>
  </si>
  <si>
    <t>BEGINNING WATERCOLOR PAINTING</t>
  </si>
  <si>
    <t>CCC000295737</t>
  </si>
  <si>
    <t>DEVSER-212</t>
  </si>
  <si>
    <t>HEALTH MANAGEMENT</t>
  </si>
  <si>
    <t>CCC000456234</t>
  </si>
  <si>
    <t>DEVSER-213</t>
  </si>
  <si>
    <t>COMMUNICATION AND ADVOCACY</t>
  </si>
  <si>
    <t>CCC000456306</t>
  </si>
  <si>
    <t>DEVSER-214</t>
  </si>
  <si>
    <t>GOVERNMENT BASICS</t>
  </si>
  <si>
    <t>CCC000456235</t>
  </si>
  <si>
    <t>DEVSER-240</t>
  </si>
  <si>
    <t>TRANSITION TO COLLEGE FOR STUDENTS WITH DISABILITIES</t>
  </si>
  <si>
    <t>CCC000355722</t>
  </si>
  <si>
    <t>DEVSER-241</t>
  </si>
  <si>
    <t>BRIDGE TO COLLEGE ARITHMETIC</t>
  </si>
  <si>
    <t>CCC000158099</t>
  </si>
  <si>
    <t>DEVSER-250</t>
  </si>
  <si>
    <t>WORKABILITY ASSESSMENT AND CAREER AWARENESS</t>
  </si>
  <si>
    <t>CCC000451894</t>
  </si>
  <si>
    <t>DEVSER-251</t>
  </si>
  <si>
    <t>WORKABILITY PREPARATION AND JOB PLACEMENT</t>
  </si>
  <si>
    <t>CCC000451895</t>
  </si>
  <si>
    <t>DEVSER-252</t>
  </si>
  <si>
    <t>WORKABILITY STRATEGIES AND JOB MAINTENANCE</t>
  </si>
  <si>
    <t>CCC000438696</t>
  </si>
  <si>
    <t>DEVSER-259</t>
  </si>
  <si>
    <t>STRATEGIES INTERVENTION</t>
  </si>
  <si>
    <t>CCC000458166</t>
  </si>
  <si>
    <t>DEVSER-277</t>
  </si>
  <si>
    <t>ADAPTED COMPUTER LITERACY</t>
  </si>
  <si>
    <t>CCC000152913</t>
  </si>
  <si>
    <t>DEVSER-255</t>
  </si>
  <si>
    <t>WORKABILITY EXPERIENCE</t>
  </si>
  <si>
    <t>CCC000438020</t>
  </si>
  <si>
    <t>DEVSER-262</t>
  </si>
  <si>
    <t>GROUP INTERACTION FOR STUDENTS WITH DISABILITIES</t>
  </si>
  <si>
    <t>CCC000098292</t>
  </si>
  <si>
    <t>DEVSER-272</t>
  </si>
  <si>
    <t>CONSUMER SKILLS</t>
  </si>
  <si>
    <t>CCC000075110</t>
  </si>
  <si>
    <t>DEVSER-275</t>
  </si>
  <si>
    <t>HORTICULTURE SKILLS I</t>
  </si>
  <si>
    <t>CCC000108550</t>
  </si>
  <si>
    <t>DEVSER-276</t>
  </si>
  <si>
    <t>HORTICULTURE SKILLS II</t>
  </si>
  <si>
    <t>CCC000005438</t>
  </si>
  <si>
    <t>DEVSER-283</t>
  </si>
  <si>
    <t>DEVELOPMENTAL SERVICES: COMPUTER APPLICATIONS OF SOFTWARE TO READING AND WRITING</t>
  </si>
  <si>
    <t>CCC000368322</t>
  </si>
  <si>
    <t>DEVSER-270</t>
  </si>
  <si>
    <t>MONEY SKILLS</t>
  </si>
  <si>
    <t>CCC000522932</t>
  </si>
  <si>
    <t>DEVSER-271</t>
  </si>
  <si>
    <t>CCC000522931</t>
  </si>
  <si>
    <t>IS-50B</t>
  </si>
  <si>
    <t>INTERMEDIATE GAME PROGRAMMING</t>
  </si>
  <si>
    <t>CCC000522942</t>
  </si>
  <si>
    <t>BIOL-11A</t>
  </si>
  <si>
    <t>BIOLOGY FOR SCIENCE MAJORS I</t>
  </si>
  <si>
    <t>CCC000437999</t>
  </si>
  <si>
    <t>BIOL-11B</t>
  </si>
  <si>
    <t>BIOLOGY FOR SCIENCE MAJORS II</t>
  </si>
  <si>
    <t>CCC000438000</t>
  </si>
  <si>
    <t>CHEM-1A</t>
  </si>
  <si>
    <t>GENERAL CHEMISTRY</t>
  </si>
  <si>
    <t>CCC000324163</t>
  </si>
  <si>
    <t>CHEM-1B</t>
  </si>
  <si>
    <t>GENERAL CHEMISTRY AND QUALITATIVE ANALYSIS</t>
  </si>
  <si>
    <t>CCC000312260</t>
  </si>
  <si>
    <t>CHEM-3A</t>
  </si>
  <si>
    <t>INTRODUCTORY GENERAL CHEMISTRY</t>
  </si>
  <si>
    <t>CCC000279171</t>
  </si>
  <si>
    <t>CHEM-3B</t>
  </si>
  <si>
    <t>INTRODUCTORY ORGANIC AND BIOLOGICAL CHEMISTRY</t>
  </si>
  <si>
    <t>CCC000228137</t>
  </si>
  <si>
    <t>CHEM-10</t>
  </si>
  <si>
    <t>ELEMENTARY CHEMISTRY</t>
  </si>
  <si>
    <t>CCC000514111</t>
  </si>
  <si>
    <t>CHEM-28A</t>
  </si>
  <si>
    <t>ORGANIC CHEMISTRY I</t>
  </si>
  <si>
    <t>CCC000341367</t>
  </si>
  <si>
    <t>CRIM-1</t>
  </si>
  <si>
    <t>INTRODUCTION TO CRIMINOLOGY</t>
  </si>
  <si>
    <t>CCC000321006</t>
  </si>
  <si>
    <t>CRIM-14</t>
  </si>
  <si>
    <t>MULTICULTURAL ISSUES WITHIN PUBLIC SAFETY</t>
  </si>
  <si>
    <t>CCC000265589</t>
  </si>
  <si>
    <t>CRIM-6A</t>
  </si>
  <si>
    <t>CRIMINAL LAW</t>
  </si>
  <si>
    <t>CCC000330399</t>
  </si>
  <si>
    <t>CRIM-7A</t>
  </si>
  <si>
    <t>POLICE OPERATIONS AND PROCEDURES</t>
  </si>
  <si>
    <t>CCC000177020</t>
  </si>
  <si>
    <t>CRIM-8</t>
  </si>
  <si>
    <t>CCC000320099</t>
  </si>
  <si>
    <t>FRENCH-1</t>
  </si>
  <si>
    <t>BEGINNING FRENCH</t>
  </si>
  <si>
    <t>CCC000301410</t>
  </si>
  <si>
    <t>SPAN-1</t>
  </si>
  <si>
    <t>BEGINNING SPANISH</t>
  </si>
  <si>
    <t>CCC000264396</t>
  </si>
  <si>
    <t>SPAN-2</t>
  </si>
  <si>
    <t>HIGH-BEGINNING SPANISH</t>
  </si>
  <si>
    <t>CCC000197952</t>
  </si>
  <si>
    <t>SPAN-4NS</t>
  </si>
  <si>
    <t>SPANISH FOR SPANISH SPEAKERS</t>
  </si>
  <si>
    <t>CCC000334103</t>
  </si>
  <si>
    <t>HLTH-2</t>
  </si>
  <si>
    <t>FIRST AID AND SAFETY</t>
  </si>
  <si>
    <t>CCC000318535</t>
  </si>
  <si>
    <t>ELEMENTARY ALGEBRA</t>
  </si>
  <si>
    <t>MATH-102</t>
  </si>
  <si>
    <t>PLANE GEOMETRY</t>
  </si>
  <si>
    <t>CCC000317077</t>
  </si>
  <si>
    <t>MATH-11</t>
  </si>
  <si>
    <t>ELEMENTARY STATISTICS</t>
  </si>
  <si>
    <t>CCC000277794</t>
  </si>
  <si>
    <t>MATH-250</t>
  </si>
  <si>
    <t>COLLEGE ARITHMETIC</t>
  </si>
  <si>
    <t>CCC000361024</t>
  </si>
  <si>
    <t>MATH-256</t>
  </si>
  <si>
    <t>TOPICS BEFORE ALGEBRA</t>
  </si>
  <si>
    <t>MATH-4A</t>
  </si>
  <si>
    <t>TRIGONOMETRY</t>
  </si>
  <si>
    <t>CCC000514120</t>
  </si>
  <si>
    <t>MATH-4C</t>
  </si>
  <si>
    <t>TRIGONOMETRY/PRECALCULUS</t>
  </si>
  <si>
    <t>CCC000438094</t>
  </si>
  <si>
    <t>MATH-5B</t>
  </si>
  <si>
    <t>MATH ANALYSIS II</t>
  </si>
  <si>
    <t>CCC000208894</t>
  </si>
  <si>
    <t>MATH-6</t>
  </si>
  <si>
    <t>MATH ANALYSIS III</t>
  </si>
  <si>
    <t>CCC000330504</t>
  </si>
  <si>
    <t>PHYS-10</t>
  </si>
  <si>
    <t>CONCEPTUAL PHYSICS</t>
  </si>
  <si>
    <t>PHYS-4B</t>
  </si>
  <si>
    <t>PHYSICS FOR SCIENTISTS AND ENGINEERS</t>
  </si>
  <si>
    <t>CCC000274412</t>
  </si>
  <si>
    <t>MATH-260</t>
  </si>
  <si>
    <t>ARITHMETIC REVIEW</t>
  </si>
  <si>
    <t>CCC000311259</t>
  </si>
  <si>
    <t>CHEM-29A</t>
  </si>
  <si>
    <t>ORGANIC CHEMISTRY LABORATORY I</t>
  </si>
  <si>
    <t>CCC000318400</t>
  </si>
  <si>
    <t>CHEM-28B</t>
  </si>
  <si>
    <t>ORGANIC CHEMISTRY II</t>
  </si>
  <si>
    <t>CCC000266526</t>
  </si>
  <si>
    <t>CHEM-29B</t>
  </si>
  <si>
    <t>ORGANIC CHEMISTRY LABORATORY II</t>
  </si>
  <si>
    <t>CCC000265772</t>
  </si>
  <si>
    <t>CRIM-3</t>
  </si>
  <si>
    <t>LEGAL ASPECTS OF EVIDENCE</t>
  </si>
  <si>
    <t>CCC000253162</t>
  </si>
  <si>
    <t>CRIM-4</t>
  </si>
  <si>
    <t>PRINCIPLES &amp; PROCEDURES OF THE JUSTICE SYSTEM</t>
  </si>
  <si>
    <t>CCC000286880</t>
  </si>
  <si>
    <t>CRIM-5</t>
  </si>
  <si>
    <t>COMMUNITY RELATIONS</t>
  </si>
  <si>
    <t>CCC000324100</t>
  </si>
  <si>
    <t>CRIM-20</t>
  </si>
  <si>
    <t>INTRODUCTION TO CORRECTIONS</t>
  </si>
  <si>
    <t>CCC000221785</t>
  </si>
  <si>
    <t>ENGR-2</t>
  </si>
  <si>
    <t>ENGINEERING GRAPHICS</t>
  </si>
  <si>
    <t>CCC000288361</t>
  </si>
  <si>
    <t>ENGR-4</t>
  </si>
  <si>
    <t>ENGINEERING MATERIALS</t>
  </si>
  <si>
    <t>CCC000198139</t>
  </si>
  <si>
    <t>ENGR-6</t>
  </si>
  <si>
    <t>ELECTRIC CIRCUIT ANALYSIS WITH LAB</t>
  </si>
  <si>
    <t>CCC000339035</t>
  </si>
  <si>
    <t>ENGR-40</t>
  </si>
  <si>
    <t>PROGRAMMING FOR SCIENTISTS AND ENGINEERS</t>
  </si>
  <si>
    <t>CCC000272320</t>
  </si>
  <si>
    <t>FRENCH-2</t>
  </si>
  <si>
    <t>HIGH-BEGINNING FRENCH</t>
  </si>
  <si>
    <t>CCC000251678</t>
  </si>
  <si>
    <t>GERMAN-1</t>
  </si>
  <si>
    <t>BEGINNING GERMAN</t>
  </si>
  <si>
    <t>CCC000239274</t>
  </si>
  <si>
    <t>GERMAN-2</t>
  </si>
  <si>
    <t>HIGH-BEGINNING GERMAN</t>
  </si>
  <si>
    <t>CCC000209196</t>
  </si>
  <si>
    <t>MATH-7</t>
  </si>
  <si>
    <t>DIFFERENTIAL EQUATIONS AND LINEAR ALGEBRA</t>
  </si>
  <si>
    <t>CCC000294271</t>
  </si>
  <si>
    <t>MATH-10A</t>
  </si>
  <si>
    <t>STRUCTURE AND CONCEPTS IN MATHEMATICS I</t>
  </si>
  <si>
    <t>CCC000172674</t>
  </si>
  <si>
    <t>MATH-10B</t>
  </si>
  <si>
    <t>STRUCTURE AND CONCEPTS IN MATHEMATICS II</t>
  </si>
  <si>
    <t>CCC000226012</t>
  </si>
  <si>
    <t>PHYS-4A</t>
  </si>
  <si>
    <t>CCC000139210</t>
  </si>
  <si>
    <t>SPAN-3</t>
  </si>
  <si>
    <t>INTERMEDIATE SPANISH</t>
  </si>
  <si>
    <t>CCC000335998</t>
  </si>
  <si>
    <t>CHIN-1</t>
  </si>
  <si>
    <t>BEGINNING CHINESE</t>
  </si>
  <si>
    <t>DANCE-10</t>
  </si>
  <si>
    <t>MODERN DANCE</t>
  </si>
  <si>
    <t>CCC000522912</t>
  </si>
  <si>
    <t>DANCE-14</t>
  </si>
  <si>
    <t>BEGINNING JAZZ DANCE</t>
  </si>
  <si>
    <t>CCC000522911</t>
  </si>
  <si>
    <t>GEOG-40A</t>
  </si>
  <si>
    <t>WORLD REGIONAL GEOGRAPHY A</t>
  </si>
  <si>
    <t>CCC000522928</t>
  </si>
  <si>
    <t>OT-11C</t>
  </si>
  <si>
    <t>WORD PROCESSING PROJECTS</t>
  </si>
  <si>
    <t>CCC000165744</t>
  </si>
  <si>
    <t>PSY-45</t>
  </si>
  <si>
    <t>INTRODUCTION TO RESEARCH METHODS IN PSYCHOLOGY</t>
  </si>
  <si>
    <t>CCC000525508</t>
  </si>
  <si>
    <t>COMM-10</t>
  </si>
  <si>
    <t>INTERCULTURAL COMMUNICATION</t>
  </si>
  <si>
    <t>CCC000526782</t>
  </si>
  <si>
    <t>AG-1</t>
  </si>
  <si>
    <t>COMPUTER APPLICATIONS IN AGRICULTURE</t>
  </si>
  <si>
    <t>CCC000253169</t>
  </si>
  <si>
    <t>AG-2</t>
  </si>
  <si>
    <t>AGRICULTURAL ECONOMICS</t>
  </si>
  <si>
    <t>CCC000282449</t>
  </si>
  <si>
    <t>OT-10</t>
  </si>
  <si>
    <t>MEDICAL TERMINOLOGY</t>
  </si>
  <si>
    <t>CCC000264817</t>
  </si>
  <si>
    <t>OT-16</t>
  </si>
  <si>
    <t>PREPARING FOR A JOB INTERVIEW</t>
  </si>
  <si>
    <t>CCC000456246</t>
  </si>
  <si>
    <t>RN-74</t>
  </si>
  <si>
    <t>GERIATRIC NURSING THEORY</t>
  </si>
  <si>
    <t>CCC000526808</t>
  </si>
  <si>
    <t>RN-75</t>
  </si>
  <si>
    <t>INTERMEDIATE MEDICAL-SURGICAL NURSING INTERMEDIATE MED/SURG</t>
  </si>
  <si>
    <t>CCC000458126</t>
  </si>
  <si>
    <t>RN-89</t>
  </si>
  <si>
    <t>NURSING SKILLS LAB II</t>
  </si>
  <si>
    <t>CCC000526809</t>
  </si>
  <si>
    <t>ACCTG-1A</t>
  </si>
  <si>
    <t>PRINCIPLES OF ACCOUNTING</t>
  </si>
  <si>
    <t>CCC000330139</t>
  </si>
  <si>
    <t>IS-61</t>
  </si>
  <si>
    <t>COMPUTER BUILDING AND CONFIGURATION</t>
  </si>
  <si>
    <t>CCC000526040</t>
  </si>
  <si>
    <t>IS-60</t>
  </si>
  <si>
    <t>OPERATING SYSTEMS</t>
  </si>
  <si>
    <t>CCC000526039</t>
  </si>
  <si>
    <t>OT-46</t>
  </si>
  <si>
    <t>CHAMPIONSHIP TYPING</t>
  </si>
  <si>
    <t>CCC000073374</t>
  </si>
  <si>
    <t>RN-85</t>
  </si>
  <si>
    <t>ADVANCED MEDICAL-SURGICAL NURSING</t>
  </si>
  <si>
    <t>CCC000458131</t>
  </si>
  <si>
    <t>RN-87</t>
  </si>
  <si>
    <t>MATERNAL AND CHILD NURSING</t>
  </si>
  <si>
    <t>CCC000458133</t>
  </si>
  <si>
    <t>LING-10</t>
  </si>
  <si>
    <t>INTRODUCTION TO LANGUAGE</t>
  </si>
  <si>
    <t>CCC000220982</t>
  </si>
  <si>
    <t>LING-11</t>
  </si>
  <si>
    <t>INTRODUCTION TO LANGUAGE FOR TEACHERS</t>
  </si>
  <si>
    <t>CCC000209638</t>
  </si>
  <si>
    <t>ASTRO-10</t>
  </si>
  <si>
    <t>INTRODUCTION TO ASTRONOMY</t>
  </si>
  <si>
    <t>CCC000438170</t>
  </si>
  <si>
    <t>ENGL-126</t>
  </si>
  <si>
    <t>READING SKILLS FOR COLLEGE</t>
  </si>
  <si>
    <t>CCC000452069</t>
  </si>
  <si>
    <t>ENGL-262</t>
  </si>
  <si>
    <t>READING IMPROVEMENT</t>
  </si>
  <si>
    <t>CCC000326977</t>
  </si>
  <si>
    <t>ENGL-260</t>
  </si>
  <si>
    <t>BASIC READING</t>
  </si>
  <si>
    <t>CCC000255790</t>
  </si>
  <si>
    <t>LITEC-258</t>
  </si>
  <si>
    <t>LIBRARY &amp; COMPUTER LAB SKILLS</t>
  </si>
  <si>
    <t>CCC000232783</t>
  </si>
  <si>
    <t>INTDS-300</t>
  </si>
  <si>
    <t>ACADEMIC LEARNING CENTER</t>
  </si>
  <si>
    <t>CCC000439098</t>
  </si>
  <si>
    <t>PE-381</t>
  </si>
  <si>
    <t>ADAPTIVE ACTIVITIES</t>
  </si>
  <si>
    <t>CCC000289753</t>
  </si>
  <si>
    <t>IS-62</t>
  </si>
  <si>
    <t>COMPUTER TROUBLESHOOTING AND MAINTENANCE</t>
  </si>
  <si>
    <t>CCC000526676</t>
  </si>
  <si>
    <t>IS-63</t>
  </si>
  <si>
    <t>COMPUTER NETWORKING I</t>
  </si>
  <si>
    <t>CCC000526675</t>
  </si>
  <si>
    <t>IS-64</t>
  </si>
  <si>
    <t>COMPUTER NETWORKING II</t>
  </si>
  <si>
    <t>CCC000526674</t>
  </si>
  <si>
    <t>LIBSKL-1</t>
  </si>
  <si>
    <t>INFORMATION COMPETENCY/RESEARCH SKILLS</t>
  </si>
  <si>
    <t>CCC000526639</t>
  </si>
  <si>
    <t>MFGT-91</t>
  </si>
  <si>
    <t>MOTOR CONTROL I</t>
  </si>
  <si>
    <t>CCC000526701</t>
  </si>
  <si>
    <t>OT-12A</t>
  </si>
  <si>
    <t>MICROSOFT EXCEL ESSENTIALS</t>
  </si>
  <si>
    <t>CCC000097161</t>
  </si>
  <si>
    <t>ART-20</t>
  </si>
  <si>
    <t>INTERMEDIATE CERAMICS</t>
  </si>
  <si>
    <t>CCC000182738</t>
  </si>
  <si>
    <t>IS-262C</t>
  </si>
  <si>
    <t>ANALYZING, RECOMMENDING, &amp; DOCUMENTING SMALL BUSINESS COMPUTER HARDWARD &amp; Networks</t>
  </si>
  <si>
    <t>AG-5</t>
  </si>
  <si>
    <t>AG SALES AND COMMUNICATIONS</t>
  </si>
  <si>
    <t>CCC000315886</t>
  </si>
  <si>
    <t>AS-2</t>
  </si>
  <si>
    <t>BEEF PRODUCTION</t>
  </si>
  <si>
    <t>CCC000251944</t>
  </si>
  <si>
    <t>NR-7</t>
  </si>
  <si>
    <t>CONSERVATION OF NATURAL RESOURCES</t>
  </si>
  <si>
    <t>CCC000226113</t>
  </si>
  <si>
    <t>OT-5</t>
  </si>
  <si>
    <t>DOCUMENT FORMATTING</t>
  </si>
  <si>
    <t>WTD-106</t>
  </si>
  <si>
    <t>BASIC WASTEWATER TREATMENT AND DISTRIBUTION</t>
  </si>
  <si>
    <t>WTD-107</t>
  </si>
  <si>
    <t>ADVANCED WASTEWATER TREATMENT</t>
  </si>
  <si>
    <t>CCC000529483</t>
  </si>
  <si>
    <t>WTD-114</t>
  </si>
  <si>
    <t>WATER MATHEMATICS</t>
  </si>
  <si>
    <t>MFGT-92</t>
  </si>
  <si>
    <t>MOTOR CONTROLS 2</t>
  </si>
  <si>
    <t>MFGT-93</t>
  </si>
  <si>
    <t>PROGRAMMABLE LOGIC CONTROLLERS (PLCS)</t>
  </si>
  <si>
    <t>ESL-225W</t>
  </si>
  <si>
    <t>HIGH INTERMEDIATE ACADEMIC WRITING</t>
  </si>
  <si>
    <t>CCC000529522</t>
  </si>
  <si>
    <t>ESL-226R</t>
  </si>
  <si>
    <t>HIGH INTERMEDIATE ACADEMIC READING</t>
  </si>
  <si>
    <t>CCC000529523</t>
  </si>
  <si>
    <t>MATH-201</t>
  </si>
  <si>
    <t>AG-3</t>
  </si>
  <si>
    <t>AGRICULTURE ACCOUNTING</t>
  </si>
  <si>
    <t>CCC000323471</t>
  </si>
  <si>
    <t>AGNR-10</t>
  </si>
  <si>
    <t>CONSTRUCTION TECHNOLOGY</t>
  </si>
  <si>
    <t>CCC000437968</t>
  </si>
  <si>
    <t>AGNR-41</t>
  </si>
  <si>
    <t>AGRICULTURE AMBASSADORS</t>
  </si>
  <si>
    <t>CCC000287395</t>
  </si>
  <si>
    <t>AS-10</t>
  </si>
  <si>
    <t>MEAT EVALUATION AND PROCESSING</t>
  </si>
  <si>
    <t>CCC000456226</t>
  </si>
  <si>
    <t>CRIM-6</t>
  </si>
  <si>
    <t>CRIM-7</t>
  </si>
  <si>
    <t>CRIMINAL INVESTIGATIONS</t>
  </si>
  <si>
    <t>MAG-21</t>
  </si>
  <si>
    <t>EQUIP TECH: TRANSMISSIONS, TORQUE CONVERTERS, &amp; AIR CONDITIONING</t>
  </si>
  <si>
    <t>CCC000256206</t>
  </si>
  <si>
    <t>NR-1</t>
  </si>
  <si>
    <t>INTRODUCTION TO FORESTRY</t>
  </si>
  <si>
    <t>NR-3</t>
  </si>
  <si>
    <t>COMPUTERS IN NATURAL RESOURCES</t>
  </si>
  <si>
    <t>NR-4</t>
  </si>
  <si>
    <t>FOREST ECOSYSTEMS</t>
  </si>
  <si>
    <t>CCC000321681</t>
  </si>
  <si>
    <t>NR-5</t>
  </si>
  <si>
    <t>WILDLAND FIRE TECHNOLOGY</t>
  </si>
  <si>
    <t>CCC000438135</t>
  </si>
  <si>
    <t>NR-11</t>
  </si>
  <si>
    <t>SILVICULTURE</t>
  </si>
  <si>
    <t>CCC000330741</t>
  </si>
  <si>
    <t>NR-12</t>
  </si>
  <si>
    <t>WATERSHED ECOLOGY</t>
  </si>
  <si>
    <t>MATH-103</t>
  </si>
  <si>
    <t>INTERMEDIATE ALGEBRA</t>
  </si>
  <si>
    <t>CCC000452074</t>
  </si>
  <si>
    <t>NR-21</t>
  </si>
  <si>
    <t>FOREST PRODUCTS</t>
  </si>
  <si>
    <t>CCC000307484</t>
  </si>
  <si>
    <t>NR-30</t>
  </si>
  <si>
    <t>FOREST RECREATION</t>
  </si>
  <si>
    <t>CCC000186317</t>
  </si>
  <si>
    <t>NR-42</t>
  </si>
  <si>
    <t>ADVANCED WILDLAND FIRE TECHNOLOGY</t>
  </si>
  <si>
    <t>CCC000458171</t>
  </si>
  <si>
    <t>NR-90</t>
  </si>
  <si>
    <t>BACKPACKING</t>
  </si>
  <si>
    <t>CCC000438137</t>
  </si>
  <si>
    <t>NR-91</t>
  </si>
  <si>
    <t>ORIENTEERING</t>
  </si>
  <si>
    <t>CCC000438138</t>
  </si>
  <si>
    <t>PLS-1</t>
  </si>
  <si>
    <t>INTRODUCTION TO PLANT SCIENCE</t>
  </si>
  <si>
    <t>CCC000339123</t>
  </si>
  <si>
    <t>PLS-1L</t>
  </si>
  <si>
    <t>INTRODUCTION TO PLANT SCIENCE LABORATORY</t>
  </si>
  <si>
    <t>CCC000438160</t>
  </si>
  <si>
    <t>PLS-5</t>
  </si>
  <si>
    <t>PRINCIPLES OF IRRIGATION MANAGEMENT</t>
  </si>
  <si>
    <t>CCC000269763</t>
  </si>
  <si>
    <t>NR-133</t>
  </si>
  <si>
    <t>INTRODUCTION TO CHAIN SAW OPERATIONS</t>
  </si>
  <si>
    <t>CCC000438128</t>
  </si>
  <si>
    <t>CRIM-23</t>
  </si>
  <si>
    <t>CORRECTIONAL INTERVIEWING AND COUNSELING</t>
  </si>
  <si>
    <t>CCC000529486</t>
  </si>
  <si>
    <t>ACCTG-31</t>
  </si>
  <si>
    <t>COMPUTERIZED ACCOUNTING</t>
  </si>
  <si>
    <t>CCC000325340</t>
  </si>
  <si>
    <t>ACCTG-40</t>
  </si>
  <si>
    <t>APPLIED ACCOUNTING</t>
  </si>
  <si>
    <t>CCC000299578</t>
  </si>
  <si>
    <t>ART-10</t>
  </si>
  <si>
    <t>BEGINNING CERAMICS</t>
  </si>
  <si>
    <t>CCC000327565</t>
  </si>
  <si>
    <t>ART-19</t>
  </si>
  <si>
    <t>INTERMEDIATE PAINTING: OIL/ACRYLIC</t>
  </si>
  <si>
    <t>CCC000149695</t>
  </si>
  <si>
    <t>ART-41</t>
  </si>
  <si>
    <t>COMPUTERIZED MULTIMEDIA</t>
  </si>
  <si>
    <t>CCC000514104</t>
  </si>
  <si>
    <t>ART-9</t>
  </si>
  <si>
    <t>BEGINNING PAINTING: OIL AND ACRYLIC</t>
  </si>
  <si>
    <t>CCC000236050</t>
  </si>
  <si>
    <t>AUTOT-10</t>
  </si>
  <si>
    <t>AUTOMOTIVE TECHNICIAN PROGRAM</t>
  </si>
  <si>
    <t>CCC000314648</t>
  </si>
  <si>
    <t>BA-10</t>
  </si>
  <si>
    <t>INTRODUCTION TO BUSINESS</t>
  </si>
  <si>
    <t>CCC000321335</t>
  </si>
  <si>
    <t>BA-34</t>
  </si>
  <si>
    <t>FUNDAMENTALS OF INVESTING</t>
  </si>
  <si>
    <t>CCC000113707</t>
  </si>
  <si>
    <t>BA-38</t>
  </si>
  <si>
    <t>OPERATION OF THE SMALL BUSINESS</t>
  </si>
  <si>
    <t>CCC000200317</t>
  </si>
  <si>
    <t>CHDEV-40A</t>
  </si>
  <si>
    <t>ADMINISTRATION OF CHILDHOOD PROGRAMS</t>
  </si>
  <si>
    <t>CCC000287968</t>
  </si>
  <si>
    <t>ECON-1A</t>
  </si>
  <si>
    <t>INTRODUCTION TO MACROECONOMICS</t>
  </si>
  <si>
    <t>CCC000257812</t>
  </si>
  <si>
    <t>ECON-1B</t>
  </si>
  <si>
    <t>INTRODUCTION TO MICROECONOMICS</t>
  </si>
  <si>
    <t>CCC000153259</t>
  </si>
  <si>
    <t>ENGR-1</t>
  </si>
  <si>
    <t>THE ENGINEERING PROFESSION</t>
  </si>
  <si>
    <t>CCC000076660</t>
  </si>
  <si>
    <t>ENGR-10</t>
  </si>
  <si>
    <t>INTRODUCTION TO ENGINERING</t>
  </si>
  <si>
    <t>CCC000342332</t>
  </si>
  <si>
    <t>FN-40</t>
  </si>
  <si>
    <t>NUTRITION</t>
  </si>
  <si>
    <t>CCC000290298</t>
  </si>
  <si>
    <t>GEOG-5</t>
  </si>
  <si>
    <t>PHYSICAL GEOGRAPHY: ENVIRONMENTAL CONDITIONS</t>
  </si>
  <si>
    <t>CCC000332433</t>
  </si>
  <si>
    <t>GEOG-9</t>
  </si>
  <si>
    <t>PHYSICAL GEOGRAPHY: LAND FORMATION</t>
  </si>
  <si>
    <t>CCC000312941</t>
  </si>
  <si>
    <t>GEOL-1</t>
  </si>
  <si>
    <t>PHYSICAL GEOLOGY</t>
  </si>
  <si>
    <t>CCC000235040</t>
  </si>
  <si>
    <t>IS-12</t>
  </si>
  <si>
    <t>COMPUTER LITERACY</t>
  </si>
  <si>
    <t>CCC000238837</t>
  </si>
  <si>
    <t>IS-15</t>
  </si>
  <si>
    <t>COMPUTER CONCEPTS</t>
  </si>
  <si>
    <t>CCC000328196</t>
  </si>
  <si>
    <t>IS-18</t>
  </si>
  <si>
    <t>SPREADSHEET FUNDAMENTALS</t>
  </si>
  <si>
    <t>CCC000230327</t>
  </si>
  <si>
    <t>IS-40A</t>
  </si>
  <si>
    <t>INTERNET CONCEPTS &amp; DESIGN</t>
  </si>
  <si>
    <t>CCC000098400</t>
  </si>
  <si>
    <t>MAG-30</t>
  </si>
  <si>
    <t>EQUIP TECH: ELECTRICAL, HYDRAULIC SYSTEMS, &amp; WELDING</t>
  </si>
  <si>
    <t>CCC000271191</t>
  </si>
  <si>
    <t>MKTG-10</t>
  </si>
  <si>
    <t>MARKETING</t>
  </si>
  <si>
    <t>CCC000283744</t>
  </si>
  <si>
    <t>MUS-111</t>
  </si>
  <si>
    <t>THE MUSIC BUSINESS</t>
  </si>
  <si>
    <t>CCC000438113</t>
  </si>
  <si>
    <t>MUS-1A</t>
  </si>
  <si>
    <t>MUSIC THEORY I</t>
  </si>
  <si>
    <t>CCC000309906</t>
  </si>
  <si>
    <t>MUS-20</t>
  </si>
  <si>
    <t>BEGINNING PIANO: LEVEL I</t>
  </si>
  <si>
    <t>CCC000514122</t>
  </si>
  <si>
    <t>MUS-21</t>
  </si>
  <si>
    <t>BEGINNING PIANO: LEVEL II</t>
  </si>
  <si>
    <t>CCC000438115</t>
  </si>
  <si>
    <t>MUS-22</t>
  </si>
  <si>
    <t>INTERMEDIATE/ADVANCED PIANO</t>
  </si>
  <si>
    <t>CCC000327513</t>
  </si>
  <si>
    <t>MUS-24</t>
  </si>
  <si>
    <t>ELEMENTARY VOICE - LEVEL I</t>
  </si>
  <si>
    <t>CCC000301055</t>
  </si>
  <si>
    <t>MUS-27</t>
  </si>
  <si>
    <t>BEGINNING GUITAR: LEVEL I</t>
  </si>
  <si>
    <t>CCC000276595</t>
  </si>
  <si>
    <t>MUS-2A</t>
  </si>
  <si>
    <t>MUSIC THEORY III</t>
  </si>
  <si>
    <t>CCC000273225</t>
  </si>
  <si>
    <t>MUS-3</t>
  </si>
  <si>
    <t>MUSIC FUNDAMENTALS</t>
  </si>
  <si>
    <t>CCC000159449</t>
  </si>
  <si>
    <t>MUS-31</t>
  </si>
  <si>
    <t>CONCERT CHOIR</t>
  </si>
  <si>
    <t>CCC000322821</t>
  </si>
  <si>
    <t>MUS-42</t>
  </si>
  <si>
    <t>INSTRUMENTAL ENSEMBLES</t>
  </si>
  <si>
    <t>CCC000281127</t>
  </si>
  <si>
    <t>MUS-7A</t>
  </si>
  <si>
    <t>EAR TRAINING: LEVEL I</t>
  </si>
  <si>
    <t>CCC000273754</t>
  </si>
  <si>
    <t>OT-13A</t>
  </si>
  <si>
    <t>MICROSOFT ACCESS ESSENTIALS</t>
  </si>
  <si>
    <t>CCC000074045</t>
  </si>
  <si>
    <t>OT-28</t>
  </si>
  <si>
    <t>MEDICAL MANAGER</t>
  </si>
  <si>
    <t>CCC000166180</t>
  </si>
  <si>
    <t>OT-41</t>
  </si>
  <si>
    <t>MEDICAL ADMINISTRATIVE ASSISTANT</t>
  </si>
  <si>
    <t>CCC000155532</t>
  </si>
  <si>
    <t>OT-42</t>
  </si>
  <si>
    <t>MEDICAL DOCUMENT PREPARATION</t>
  </si>
  <si>
    <t>CCC000208092</t>
  </si>
  <si>
    <t>OT-6</t>
  </si>
  <si>
    <t>DATA ENTRY ESSENTIALS</t>
  </si>
  <si>
    <t>CCC000514125</t>
  </si>
  <si>
    <t>ASL-1</t>
  </si>
  <si>
    <t>BEGINNING AMERICAN SIGN LANGUAGE</t>
  </si>
  <si>
    <t>CCC000320515</t>
  </si>
  <si>
    <t>ASL-2</t>
  </si>
  <si>
    <t>HIGH-BEGINNING AMERICAN SIGN LANGUAGE</t>
  </si>
  <si>
    <t>CCC000097151</t>
  </si>
  <si>
    <t>ASL-3</t>
  </si>
  <si>
    <t>INTERMEDIATE AMERICAN SIGN LANGUAGE</t>
  </si>
  <si>
    <t>CCC000335727</t>
  </si>
  <si>
    <t>ASL-4</t>
  </si>
  <si>
    <t>HIGH-INTERMEDIATE AMERICAN SIGN LANGUAGE</t>
  </si>
  <si>
    <t>CCC000142991</t>
  </si>
  <si>
    <t>GEOL-10</t>
  </si>
  <si>
    <t>ROCKS, FOSSILS AND MINERALS</t>
  </si>
  <si>
    <t>CCC000232274</t>
  </si>
  <si>
    <t>OT-1</t>
  </si>
  <si>
    <t>COMPUTER BASICS</t>
  </si>
  <si>
    <t>CCC000102328</t>
  </si>
  <si>
    <t>OT-11A</t>
  </si>
  <si>
    <t>MICROSOFT WORD ESSENTIALS</t>
  </si>
  <si>
    <t>CCC000185828</t>
  </si>
  <si>
    <t>IS-48</t>
  </si>
  <si>
    <t>THE INTERNET AND THE STOCK MARKET</t>
  </si>
  <si>
    <t>CCC000235049</t>
  </si>
  <si>
    <t>INDST-49</t>
  </si>
  <si>
    <t>INDIVIDUAL STUDIES</t>
  </si>
  <si>
    <t>CCC000355042</t>
  </si>
  <si>
    <t>2004FA</t>
  </si>
  <si>
    <t>AS-5</t>
  </si>
  <si>
    <t>ANIMAL NUTRITION</t>
  </si>
  <si>
    <t>CCC000254067</t>
  </si>
  <si>
    <t>AS-3</t>
  </si>
  <si>
    <t>SHEEP PRODUCTION</t>
  </si>
  <si>
    <t>CCC000083822</t>
  </si>
  <si>
    <t>AS-4</t>
  </si>
  <si>
    <t>SWINE PRODUCTION</t>
  </si>
  <si>
    <t>CCC000322599</t>
  </si>
  <si>
    <t>AS-21</t>
  </si>
  <si>
    <t>EQUINE SCIENCE</t>
  </si>
  <si>
    <t>CCC000267770</t>
  </si>
  <si>
    <t>PHIL-6</t>
  </si>
  <si>
    <t>INTRODUCTION TO LOGIC</t>
  </si>
  <si>
    <t>CCC000112637</t>
  </si>
  <si>
    <t>EH-41</t>
  </si>
  <si>
    <t>INTRODUCTION TO ENVIRONMENTAL HORTICULTURE</t>
  </si>
  <si>
    <t>CCC000331173</t>
  </si>
  <si>
    <t>EH-48</t>
  </si>
  <si>
    <t>LANDSCAPE DESIGN</t>
  </si>
  <si>
    <t>CCC000326067</t>
  </si>
  <si>
    <t>EH-43</t>
  </si>
  <si>
    <t>PLANT PROPAGATION/PRODUCTION</t>
  </si>
  <si>
    <t>CCC000205008</t>
  </si>
  <si>
    <t>EH-42</t>
  </si>
  <si>
    <t>PLANT MATERIALS AND USAGE I</t>
  </si>
  <si>
    <t>CCC000292871</t>
  </si>
  <si>
    <t>EH-44</t>
  </si>
  <si>
    <t>LANDSCAPE MAINTENANCE</t>
  </si>
  <si>
    <t>CCC000256040</t>
  </si>
  <si>
    <t>BA-47</t>
  </si>
  <si>
    <t>CAREERS-BUSINESS</t>
  </si>
  <si>
    <t>CCC000339422</t>
  </si>
  <si>
    <t>AS-40</t>
  </si>
  <si>
    <t>FAIRS AND EXPOSITIONS</t>
  </si>
  <si>
    <t>CCC000323548</t>
  </si>
  <si>
    <t>BA-12</t>
  </si>
  <si>
    <t>INTRODUCTION TO HOSPITALITY</t>
  </si>
  <si>
    <t>CCC000437981</t>
  </si>
  <si>
    <t>2005FA</t>
  </si>
  <si>
    <t>BA-15</t>
  </si>
  <si>
    <t>INTRODUCTION TO MANAGEMENT</t>
  </si>
  <si>
    <t>CCC000272659</t>
  </si>
  <si>
    <t>IS-11</t>
  </si>
  <si>
    <t>COMPUTER ESSENTIALS</t>
  </si>
  <si>
    <t>CCC000514116</t>
  </si>
  <si>
    <t>SPAN-3NS</t>
  </si>
  <si>
    <t>CCC000157361</t>
  </si>
  <si>
    <t>IS-1</t>
  </si>
  <si>
    <t>PERSONAL COMPUTER BASICS</t>
  </si>
  <si>
    <t>CCC000328637</t>
  </si>
  <si>
    <t>IS-6</t>
  </si>
  <si>
    <t>POWERPOINT - A BRIEF COURSE</t>
  </si>
  <si>
    <t>CCC000221204</t>
  </si>
  <si>
    <t>IS-4</t>
  </si>
  <si>
    <t>THE INTERNET - A BRIEF COURSE</t>
  </si>
  <si>
    <t>CCC000149054</t>
  </si>
  <si>
    <t>FN-35</t>
  </si>
  <si>
    <t>NUTRITION AND HEALTH</t>
  </si>
  <si>
    <t>CCC000079118</t>
  </si>
  <si>
    <t>IS-49A</t>
  </si>
  <si>
    <t>LAN FUNDAMENTALS - CISCO TRAINING I</t>
  </si>
  <si>
    <t>CCC000438077</t>
  </si>
  <si>
    <t>2006FA</t>
  </si>
  <si>
    <t>ACCTG-146</t>
  </si>
  <si>
    <t>INCOME TAX-A SHORT COURSE</t>
  </si>
  <si>
    <t>CCC000318685</t>
  </si>
  <si>
    <t>BA-103</t>
  </si>
  <si>
    <t>CUSTOMER SERVICE IN BUSINESS</t>
  </si>
  <si>
    <t>CCC000437980</t>
  </si>
  <si>
    <t>2007SU</t>
  </si>
  <si>
    <t>FM-123</t>
  </si>
  <si>
    <t>FASHION IMAGE</t>
  </si>
  <si>
    <t>CCC000305551</t>
  </si>
  <si>
    <t>2002FA</t>
  </si>
  <si>
    <t>MAG-270</t>
  </si>
  <si>
    <t>FORKLIFT SAFETY</t>
  </si>
  <si>
    <t>CCC000243200</t>
  </si>
  <si>
    <t>2006SU</t>
  </si>
  <si>
    <t>POLSCI-110</t>
  </si>
  <si>
    <t>AMERICAN INSTITUTIONS</t>
  </si>
  <si>
    <t>CCC000218414</t>
  </si>
  <si>
    <t>FLGHT-251</t>
  </si>
  <si>
    <t>PRIVATE PILOT GROUND SCHOOL</t>
  </si>
  <si>
    <t>CCC000275376</t>
  </si>
  <si>
    <t>PHIL-4</t>
  </si>
  <si>
    <t>CRITICAL REASONING</t>
  </si>
  <si>
    <t>CCC000066218</t>
  </si>
  <si>
    <t>MAG-260C</t>
  </si>
  <si>
    <t>CONSTRUCTION MACHINERY</t>
  </si>
  <si>
    <t>CCC000351956</t>
  </si>
  <si>
    <t>2007FA</t>
  </si>
  <si>
    <t>BA-260A</t>
  </si>
  <si>
    <t>COMMUNICATING, MOTIVATING, MORALE FOR THE WORK ENVIRONMENT</t>
  </si>
  <si>
    <t>CCC000437982</t>
  </si>
  <si>
    <t>BA-260C</t>
  </si>
  <si>
    <t>DECISION MAKING AND PROBLEM SOLVING</t>
  </si>
  <si>
    <t>CCC000246502</t>
  </si>
  <si>
    <t>BA-260D</t>
  </si>
  <si>
    <t>CONFLICT AND STRESS MANAGEMENT</t>
  </si>
  <si>
    <t>CCC000078572</t>
  </si>
  <si>
    <t>BA-260G</t>
  </si>
  <si>
    <t>HOW TO MANAGE CHANGE</t>
  </si>
  <si>
    <t>CCC000176935</t>
  </si>
  <si>
    <t>BA-260I</t>
  </si>
  <si>
    <t>SUPERVISING EMPLOYEES AND TEAM BUILDING</t>
  </si>
  <si>
    <t>CCC000083914</t>
  </si>
  <si>
    <t>BA-260J</t>
  </si>
  <si>
    <t>LEADERSHIP AND PLANNING</t>
  </si>
  <si>
    <t>CCC000322559</t>
  </si>
  <si>
    <t>BA-260K</t>
  </si>
  <si>
    <t>WRITING FOR MANAGERS WORKSHOP</t>
  </si>
  <si>
    <t>CCC000128551</t>
  </si>
  <si>
    <t>BA-260L</t>
  </si>
  <si>
    <t>COMMUNICATION</t>
  </si>
  <si>
    <t>CCC000280363</t>
  </si>
  <si>
    <t>BA-260M</t>
  </si>
  <si>
    <t>WORKPLACE ATTITUDE</t>
  </si>
  <si>
    <t>CCC000350877</t>
  </si>
  <si>
    <t>BA-260O</t>
  </si>
  <si>
    <t>STRESS MANAGEMENT</t>
  </si>
  <si>
    <t>CCC000313490</t>
  </si>
  <si>
    <t>BA-260P</t>
  </si>
  <si>
    <t>TEAM BUILDING</t>
  </si>
  <si>
    <t>CCC000119739</t>
  </si>
  <si>
    <t>BA-260Q</t>
  </si>
  <si>
    <t>TIME MANAGEMENT</t>
  </si>
  <si>
    <t>CCC000107448</t>
  </si>
  <si>
    <t>BA-260R</t>
  </si>
  <si>
    <t>VALUES AND ETHICS</t>
  </si>
  <si>
    <t>CCC000005584</t>
  </si>
  <si>
    <t>BA-260N</t>
  </si>
  <si>
    <t>CUSTOMER SATISFACTION</t>
  </si>
  <si>
    <t>CCC000075145</t>
  </si>
  <si>
    <t>AGNR-1</t>
  </si>
  <si>
    <t>CAREER PREPARATION</t>
  </si>
  <si>
    <t>CCC000367926</t>
  </si>
  <si>
    <t>BA-26</t>
  </si>
  <si>
    <t>VIRTUAL ENTERPRISE</t>
  </si>
  <si>
    <t>CCC000022430</t>
  </si>
  <si>
    <t>EH-40</t>
  </si>
  <si>
    <t>HISTORY OF LANDSCAPE ARCHITECTURE</t>
  </si>
  <si>
    <t>CCC000369703</t>
  </si>
  <si>
    <t>HIST-20</t>
  </si>
  <si>
    <t>COMPARATIVE WORLD CIVILIZATION TO 1600</t>
  </si>
  <si>
    <t>CCC000200829</t>
  </si>
  <si>
    <t>LVN-120</t>
  </si>
  <si>
    <t>NURSING GUIDANCE I</t>
  </si>
  <si>
    <t>CCC000007987</t>
  </si>
  <si>
    <t>LVN-140</t>
  </si>
  <si>
    <t>PHARMACOLOGY</t>
  </si>
  <si>
    <t>CCC000302524</t>
  </si>
  <si>
    <t>INTDS-301</t>
  </si>
  <si>
    <t>BASIC SKILLS DEVELOPMENT</t>
  </si>
  <si>
    <t>CCC000332153</t>
  </si>
  <si>
    <t>MAG-260A</t>
  </si>
  <si>
    <t>MARINE APPLICATIONS IN DIESEL ENGINES</t>
  </si>
  <si>
    <t>CCC000272198</t>
  </si>
  <si>
    <t>MAG-260B</t>
  </si>
  <si>
    <t>MINING EQUIPMENT</t>
  </si>
  <si>
    <t>CCC000281510</t>
  </si>
  <si>
    <t>MAG-260D</t>
  </si>
  <si>
    <t>DIESEL TRANSPORTATION</t>
  </si>
  <si>
    <t>CCC000305314</t>
  </si>
  <si>
    <t>2005SP</t>
  </si>
  <si>
    <t>ACCTG-261A</t>
  </si>
  <si>
    <t>QUICKBOOKS PRO, BEGINNING (QUICKBOOKS #1)</t>
  </si>
  <si>
    <t>CCC000147962</t>
  </si>
  <si>
    <t>ACCTG-261B</t>
  </si>
  <si>
    <t>QUICKBOOKS PRO, INTERMEDIATE (QUICKBOOKS #2)</t>
  </si>
  <si>
    <t>CCC000200677</t>
  </si>
  <si>
    <t>OT-260A</t>
  </si>
  <si>
    <t>ACCESS PROJECTS</t>
  </si>
  <si>
    <t>CCC000285861</t>
  </si>
  <si>
    <t>2003FA</t>
  </si>
  <si>
    <t>CHDEV-38</t>
  </si>
  <si>
    <t>LIFESPAN DEVELOPMENT</t>
  </si>
  <si>
    <t>CCC000197009</t>
  </si>
  <si>
    <t>PSY-38</t>
  </si>
  <si>
    <t>CCC000331174</t>
  </si>
  <si>
    <t>ACCTG-261C</t>
  </si>
  <si>
    <t>QUICKBOOKS PRO, ADVANCED (QUICKBOOKS #3)</t>
  </si>
  <si>
    <t>CCC000033046</t>
  </si>
  <si>
    <t>2004SP</t>
  </si>
  <si>
    <t>IS-262A</t>
  </si>
  <si>
    <t>BEGINNING WEB PAGE</t>
  </si>
  <si>
    <t>CCC000005702</t>
  </si>
  <si>
    <t>2006SP</t>
  </si>
  <si>
    <t>MAG-260E</t>
  </si>
  <si>
    <t>EQUIPMENT RENTAL</t>
  </si>
  <si>
    <t>CCC000361705</t>
  </si>
  <si>
    <t>BA-46</t>
  </si>
  <si>
    <t>CALCULATOR APPLICATIONS</t>
  </si>
  <si>
    <t>CCC000317042</t>
  </si>
  <si>
    <t>PSY-5</t>
  </si>
  <si>
    <t>SOCIAL PSYCHOLOGY</t>
  </si>
  <si>
    <t>CCC000217023</t>
  </si>
  <si>
    <t>SOC-32</t>
  </si>
  <si>
    <t>COURTSHIP, MARRIAGE, AND DIVORCE: FAMILY AND INTERPERSONAL RELATIONSHIPS</t>
  </si>
  <si>
    <t>CCC000221389</t>
  </si>
  <si>
    <t>PSY-25</t>
  </si>
  <si>
    <t>HUMAN SEXUALITY</t>
  </si>
  <si>
    <t>CCC000320889</t>
  </si>
  <si>
    <t>IS-262B</t>
  </si>
  <si>
    <t>INTERMEDIATE WEB PAGE</t>
  </si>
  <si>
    <t>CCC000153204</t>
  </si>
  <si>
    <t>2007SP</t>
  </si>
  <si>
    <t>POLSCI-2</t>
  </si>
  <si>
    <t>AMERICAN GOVERNMENT</t>
  </si>
  <si>
    <t>CCC000308709</t>
  </si>
  <si>
    <t>ART-1</t>
  </si>
  <si>
    <t>ART BASICS: 2/3 DIMENSIONAL DESIGN</t>
  </si>
  <si>
    <t>CCC000310155</t>
  </si>
  <si>
    <t>ART-7</t>
  </si>
  <si>
    <t>BEGINNING DRAWING</t>
  </si>
  <si>
    <t>CCC000339806</t>
  </si>
  <si>
    <t>ART-23</t>
  </si>
  <si>
    <t>INTERMEDIATE WATERCOLOR PAINTING</t>
  </si>
  <si>
    <t>CCC000215989</t>
  </si>
  <si>
    <t>HIST-32</t>
  </si>
  <si>
    <t>HISTORY OF THE MEXICAN AMERICAN PEOPLE</t>
  </si>
  <si>
    <t>CCC000261881</t>
  </si>
  <si>
    <t>HIST-5</t>
  </si>
  <si>
    <t>AFRICAN PEOPLE IN THE NEW WORLD</t>
  </si>
  <si>
    <t>CCC000038233</t>
  </si>
  <si>
    <t>CHDEV-40B</t>
  </si>
  <si>
    <t>ADVANCED ADMINISTRATION OF CHILDHOOD PROGRAMS</t>
  </si>
  <si>
    <t>CCC000358541</t>
  </si>
  <si>
    <t>BA-260S</t>
  </si>
  <si>
    <t>OPERATING A SMALL BUSINESS</t>
  </si>
  <si>
    <t>CCC000437991</t>
  </si>
  <si>
    <t>BA-260T</t>
  </si>
  <si>
    <t>BUSINESS PLAN DEVELOPMENT</t>
  </si>
  <si>
    <t>CCC000437992</t>
  </si>
  <si>
    <t>CSCI-26</t>
  </si>
  <si>
    <t>DISCRETE MATHEMATICS FOR COMPUTER SCIENCE</t>
  </si>
  <si>
    <t>CCC000514112</t>
  </si>
  <si>
    <t>MKTG-14</t>
  </si>
  <si>
    <t>RETAILING</t>
  </si>
  <si>
    <t>CCC000332701</t>
  </si>
  <si>
    <t>ENGL-260A</t>
  </si>
  <si>
    <t>BASIC READING: INTRODUCTION TO READING</t>
  </si>
  <si>
    <t>CCC000252764</t>
  </si>
  <si>
    <t>ENGL-260B</t>
  </si>
  <si>
    <t>BASIC READING: READING STRATEGIES</t>
  </si>
  <si>
    <t>CCC000083925</t>
  </si>
  <si>
    <t>CHDEV-33A</t>
  </si>
  <si>
    <t>EARLY CHILDHOOD CURRICULUM: EMPHASIS ON ART DRAMA MUSIC AND MOVEMENT</t>
  </si>
  <si>
    <t>CCC000001384</t>
  </si>
  <si>
    <t>CHDEV-33B</t>
  </si>
  <si>
    <t>EARLY CHILDHOOD CURRICULUM: EMPHASIS ON MATH, SCIENCE AND LITERACY</t>
  </si>
  <si>
    <t>CCC000149486</t>
  </si>
  <si>
    <t>CHDEV-160A</t>
  </si>
  <si>
    <t>POSITIVE PARENTING</t>
  </si>
  <si>
    <t>CCC000112243</t>
  </si>
  <si>
    <t>CHDEV-160B</t>
  </si>
  <si>
    <t>ADHD (ATTENTION DEFICIT DISORDER)</t>
  </si>
  <si>
    <t>CCC000363766</t>
  </si>
  <si>
    <t>MAG-260F</t>
  </si>
  <si>
    <t>DIESEL EMISSIONS</t>
  </si>
  <si>
    <t>CCC000099514</t>
  </si>
  <si>
    <t>BA-39</t>
  </si>
  <si>
    <t>FINITE MATHEMATICS FOR BUSINESS</t>
  </si>
  <si>
    <t>CCC000336093</t>
  </si>
  <si>
    <t>MAG-260G</t>
  </si>
  <si>
    <t>STATIONARY POWER UNITS</t>
  </si>
  <si>
    <t>CCC000338312</t>
  </si>
  <si>
    <t>CHDEV-160C</t>
  </si>
  <si>
    <t>PERCEPTUAL MOTOR</t>
  </si>
  <si>
    <t>CCC000339299</t>
  </si>
  <si>
    <t>CHDEV-160D</t>
  </si>
  <si>
    <t>MULTISENSORY: READ</t>
  </si>
  <si>
    <t>CCC000145143</t>
  </si>
  <si>
    <t>CHDEV-160E</t>
  </si>
  <si>
    <t>AUTISM</t>
  </si>
  <si>
    <t>CCC000197649</t>
  </si>
  <si>
    <t>CHDEV-160F</t>
  </si>
  <si>
    <t>ELEMENTARY WRITING</t>
  </si>
  <si>
    <t>CCC000345799</t>
  </si>
  <si>
    <t>CHDEV-160G</t>
  </si>
  <si>
    <t>HIGH SCOPE</t>
  </si>
  <si>
    <t>CCC000369831</t>
  </si>
  <si>
    <t>BA-27</t>
  </si>
  <si>
    <t>STUDENTS IN FREE ENTERPRISE SIFE</t>
  </si>
  <si>
    <t>CCC000170124</t>
  </si>
  <si>
    <t>POLSCI-5</t>
  </si>
  <si>
    <t>COMPARATIVE GOVERNMENT</t>
  </si>
  <si>
    <t>CCC000052008</t>
  </si>
  <si>
    <t>AGNR-2</t>
  </si>
  <si>
    <t>CAREER LEADERSHIP SEMINAR</t>
  </si>
  <si>
    <t>CCC000353921</t>
  </si>
  <si>
    <t>MKTG-12</t>
  </si>
  <si>
    <t>ADVERTISING AND PROMOTION</t>
  </si>
  <si>
    <t>CCC000318151</t>
  </si>
  <si>
    <t>BA-5</t>
  </si>
  <si>
    <t>BUSINESS COMMUNICATIONS</t>
  </si>
  <si>
    <t>CCC000303827</t>
  </si>
  <si>
    <t>PLS-11</t>
  </si>
  <si>
    <t>MACHINERY TECHNOLOGY</t>
  </si>
  <si>
    <t>CCC000310472</t>
  </si>
  <si>
    <t>STAT-7</t>
  </si>
  <si>
    <t>CCC000234641</t>
  </si>
  <si>
    <t>HIST-11</t>
  </si>
  <si>
    <t>HISTORY OF THE UNITED STATES TO 1877</t>
  </si>
  <si>
    <t>CCC000277649</t>
  </si>
  <si>
    <t>PSY-2</t>
  </si>
  <si>
    <t>GENERAL PSYCHOLOGY</t>
  </si>
  <si>
    <t>CCC000250741</t>
  </si>
  <si>
    <t>PSY-2H</t>
  </si>
  <si>
    <t>HONORS GENERAL PSYCHOLOGY</t>
  </si>
  <si>
    <t>CCC000261201</t>
  </si>
  <si>
    <t>CSCI-41</t>
  </si>
  <si>
    <t>PROGRAMMING CONCEPTS AND METHODOLOGY II</t>
  </si>
  <si>
    <t>CCC000222845</t>
  </si>
  <si>
    <t>MATH-4B</t>
  </si>
  <si>
    <t>PRECALCULUS</t>
  </si>
  <si>
    <t>CCC000514121</t>
  </si>
  <si>
    <t>ENGL-41</t>
  </si>
  <si>
    <t>THEMES IN LITERATURE</t>
  </si>
  <si>
    <t>CCC000111453</t>
  </si>
  <si>
    <t>IS-26A</t>
  </si>
  <si>
    <t>DATABASE CONCEPTS AND DESIGN</t>
  </si>
  <si>
    <t>CCC000002565</t>
  </si>
  <si>
    <t>DS-117</t>
  </si>
  <si>
    <t>BUSINESS MATHEMATICS</t>
  </si>
  <si>
    <t>CCC000302096</t>
  </si>
  <si>
    <t>IS-31</t>
  </si>
  <si>
    <t>INTRODUCTION TO PROGRAMMING</t>
  </si>
  <si>
    <t>CCC000138817</t>
  </si>
  <si>
    <t>IS-47</t>
  </si>
  <si>
    <t>VISUAL BASIC</t>
  </si>
  <si>
    <t>CCC000272497</t>
  </si>
  <si>
    <t>PHIL-2</t>
  </si>
  <si>
    <t>CRITICAL THINKING AND WRITING</t>
  </si>
  <si>
    <t>CCC000323796</t>
  </si>
  <si>
    <t>PHYS-4C</t>
  </si>
  <si>
    <t>CCC000339552</t>
  </si>
  <si>
    <t>IS-49B</t>
  </si>
  <si>
    <t>ROUTER THEORY &amp; TECHNOLOGY - CISCO TRAINING II</t>
  </si>
  <si>
    <t>CCC000192064</t>
  </si>
  <si>
    <t>LVN-101</t>
  </si>
  <si>
    <t>PRINCIPLES AND PRACTICE OF NURSING I</t>
  </si>
  <si>
    <t>CCC000292928</t>
  </si>
  <si>
    <t>LVN-121</t>
  </si>
  <si>
    <t>NURSING GUIDANCE II</t>
  </si>
  <si>
    <t>CCC000156110</t>
  </si>
  <si>
    <t>IS-33</t>
  </si>
  <si>
    <t>BEGINNING JAVA PROGRAMMING</t>
  </si>
  <si>
    <t>CCC000023957</t>
  </si>
  <si>
    <t>MATH-11H</t>
  </si>
  <si>
    <t>HONORS ELEMENTARY STATISTICS</t>
  </si>
  <si>
    <t>CCC000112447</t>
  </si>
  <si>
    <t>IS-49C</t>
  </si>
  <si>
    <t>ADVANCED ROUTING AND SWITCHING - CISCO TRAINING III</t>
  </si>
  <si>
    <t>CCC000023720</t>
  </si>
  <si>
    <t>IS-49D</t>
  </si>
  <si>
    <t>ADVANCED NETWORK DESIGN AND MANAGEMENT - CISCO TRAINING IV</t>
  </si>
  <si>
    <t>CCC000172502</t>
  </si>
  <si>
    <t>LVN-102</t>
  </si>
  <si>
    <t>PRINCIPLES AND PRACTICE OF NURSING II</t>
  </si>
  <si>
    <t>CCC000256115</t>
  </si>
  <si>
    <t>LVN-122</t>
  </si>
  <si>
    <t>NURSING GUIDANCE III</t>
  </si>
  <si>
    <t>CCC000356022</t>
  </si>
  <si>
    <t>MUS-1B</t>
  </si>
  <si>
    <t>MUSIC THEORY II</t>
  </si>
  <si>
    <t>CCC000286577</t>
  </si>
  <si>
    <t>CHDEV-160H</t>
  </si>
  <si>
    <t>ACCOMMODATION</t>
  </si>
  <si>
    <t>CCC000230943</t>
  </si>
  <si>
    <t>CHDEV-160I</t>
  </si>
  <si>
    <t>PHONICS AND READING</t>
  </si>
  <si>
    <t>CCC000063276</t>
  </si>
  <si>
    <t>OT-48</t>
  </si>
  <si>
    <t>TODAY'S RECEPTIONIST</t>
  </si>
  <si>
    <t>CCC000332017</t>
  </si>
  <si>
    <t>CHDEV-160J</t>
  </si>
  <si>
    <t>PARENT PARTNERS</t>
  </si>
  <si>
    <t>CCC000302827</t>
  </si>
  <si>
    <t>2008SU</t>
  </si>
  <si>
    <t>CHDEV-160K</t>
  </si>
  <si>
    <t>ELEMENTARY MATH</t>
  </si>
  <si>
    <t>CCC000264688</t>
  </si>
  <si>
    <t>IS-42A</t>
  </si>
  <si>
    <t>BUSINESS AND WEB GRAPHICS</t>
  </si>
  <si>
    <t>CCC000102987</t>
  </si>
  <si>
    <t>IS-202</t>
  </si>
  <si>
    <t>INTRODUCTION TO ONLINE LEARNING</t>
  </si>
  <si>
    <t>CCC000438074</t>
  </si>
  <si>
    <t>IS-2</t>
  </si>
  <si>
    <t>WORD PROCESSING - A BRIEF COURSE</t>
  </si>
  <si>
    <t>CCC000135140</t>
  </si>
  <si>
    <t>IS-3</t>
  </si>
  <si>
    <t>SPREADSHEETS - A BRIEF COURSE</t>
  </si>
  <si>
    <t>CCC000187525</t>
  </si>
  <si>
    <t>CHDEV-160L</t>
  </si>
  <si>
    <t>EARLY ENVIRONMENTAL RATING SCALE</t>
  </si>
  <si>
    <t>CCC000096845</t>
  </si>
  <si>
    <t>CHDEV-160M</t>
  </si>
  <si>
    <t>DOMESTIC VIOLENCE AND ITS EFFECT ON CHILDREN</t>
  </si>
  <si>
    <t>CCC000335418</t>
  </si>
  <si>
    <t>CHDEV-160N</t>
  </si>
  <si>
    <t>HOMELESSNESS AND POVERTY</t>
  </si>
  <si>
    <t>CCC000142658</t>
  </si>
  <si>
    <t>CHDEV-160O</t>
  </si>
  <si>
    <t>LEADERSHIP IN EDUCATION</t>
  </si>
  <si>
    <t>CCC000195487</t>
  </si>
  <si>
    <t>CHDEV-160P</t>
  </si>
  <si>
    <t>INFORMAL ASSESSMENT AND LEARNING MODALITIES</t>
  </si>
  <si>
    <t>CCC000027182</t>
  </si>
  <si>
    <t>CHDEV-160Q</t>
  </si>
  <si>
    <t>EARLY CHILDHOOD MATH AND SCIENCE</t>
  </si>
  <si>
    <t>CCC000185249</t>
  </si>
  <si>
    <t>CHDEV-160R</t>
  </si>
  <si>
    <t>COMMUNICATION WITH ADOLESCENCE</t>
  </si>
  <si>
    <t>CCC000367407</t>
  </si>
  <si>
    <t>EDUC-10</t>
  </si>
  <si>
    <t>INTRODUCTION TO TEACHING</t>
  </si>
  <si>
    <t>CCC000514113</t>
  </si>
  <si>
    <t>PSY-16</t>
  </si>
  <si>
    <t>ABNORMAL PSYCHOLOGY</t>
  </si>
  <si>
    <t>CCC000152021</t>
  </si>
  <si>
    <t>ART-9X</t>
  </si>
  <si>
    <t>CCC000514106</t>
  </si>
  <si>
    <t>2005SU</t>
  </si>
  <si>
    <t>MAG-201</t>
  </si>
  <si>
    <t>DIESEL ELECTRICAL TROUBLESHOOTING</t>
  </si>
  <si>
    <t>CCC000070291</t>
  </si>
  <si>
    <t>OT-9</t>
  </si>
  <si>
    <t>BEGINNING KEYBOARDING</t>
  </si>
  <si>
    <t>CCC000303723</t>
  </si>
  <si>
    <t>PLS-2</t>
  </si>
  <si>
    <t>SOILS</t>
  </si>
  <si>
    <t>CCC000264607</t>
  </si>
  <si>
    <t>PLS-2L</t>
  </si>
  <si>
    <t>SOILS LABORATORY</t>
  </si>
  <si>
    <t>CCC000438162</t>
  </si>
  <si>
    <t>OT-44</t>
  </si>
  <si>
    <t>FILING PROCEDURES</t>
  </si>
  <si>
    <t>CCC000280019</t>
  </si>
  <si>
    <t>CHDEV-160S</t>
  </si>
  <si>
    <t>INFANT DEVELOPMENT AND CARE - INFANT ESSENTIALS</t>
  </si>
  <si>
    <t>CCC000060694</t>
  </si>
  <si>
    <t>CHDEV-160T</t>
  </si>
  <si>
    <t>CHILD LITERATURE</t>
  </si>
  <si>
    <t>CCC000218428</t>
  </si>
  <si>
    <t>CHDEV-160U</t>
  </si>
  <si>
    <t>EMOTIONAL DISTURBANCES</t>
  </si>
  <si>
    <t>CCC000438012</t>
  </si>
  <si>
    <t>CHDEV-160V</t>
  </si>
  <si>
    <t>AMAZING INFANT ENVIRONMENTS</t>
  </si>
  <si>
    <t>CCC000438013</t>
  </si>
  <si>
    <t>ANTHRO-1</t>
  </si>
  <si>
    <t>BIOLOGICAL ANTHROPOLOGY</t>
  </si>
  <si>
    <t>CCC000264220</t>
  </si>
  <si>
    <t>BIOL-3</t>
  </si>
  <si>
    <t>INTRODUCTION TO LIFE SCIENCE</t>
  </si>
  <si>
    <t>CCC000147289</t>
  </si>
  <si>
    <t>BIOL-22</t>
  </si>
  <si>
    <t>HUMAN PHYSIOLOGY</t>
  </si>
  <si>
    <t>CCC000323055</t>
  </si>
  <si>
    <t>ENGR-8</t>
  </si>
  <si>
    <t>STATICS</t>
  </si>
  <si>
    <t>CCC000317556</t>
  </si>
  <si>
    <t>PHIL-1</t>
  </si>
  <si>
    <t>INTRODUCTION TO PHILOSOPHY</t>
  </si>
  <si>
    <t>CCC000338091</t>
  </si>
  <si>
    <t>CHDEV-7A</t>
  </si>
  <si>
    <t>ADVANCED INFANT TODDLER DEVELOPMENT AND CARE</t>
  </si>
  <si>
    <t>CCC000438017</t>
  </si>
  <si>
    <t>CHDEV-151</t>
  </si>
  <si>
    <t>INTRODUCTION TO FAMILY CHILD CARE</t>
  </si>
  <si>
    <t>CCC000344805</t>
  </si>
  <si>
    <t>CHDEV-152</t>
  </si>
  <si>
    <t>QUALITY PROGRAMS IN FAMILY CHILD CARE</t>
  </si>
  <si>
    <t>CCC000343586</t>
  </si>
  <si>
    <t>GEOL-9</t>
  </si>
  <si>
    <t>INTRODUCTION TO EARTH SCIENCE</t>
  </si>
  <si>
    <t>CCC000438062</t>
  </si>
  <si>
    <t>MAG-202</t>
  </si>
  <si>
    <t>DIESEL ENGINES</t>
  </si>
  <si>
    <t>CCC000309073</t>
  </si>
  <si>
    <t>CHDEV-160W</t>
  </si>
  <si>
    <t>SOCIAL-EMOTIONAL CONNECTION</t>
  </si>
  <si>
    <t>CCC000344584</t>
  </si>
  <si>
    <t>CHDEV-160X</t>
  </si>
  <si>
    <t>AUTHENTIC INFANT ASSESSMENT AND DOCUMENTATION</t>
  </si>
  <si>
    <t>CCC000343208</t>
  </si>
  <si>
    <t>CHDEV-160Y</t>
  </si>
  <si>
    <t>PECS TRAINING EXCHANGE COMMUNICATION SYSTEM</t>
  </si>
  <si>
    <t>CCC000345188</t>
  </si>
  <si>
    <t>CHDEV-160Z</t>
  </si>
  <si>
    <t>TEACH ELEMENTARY SCIENCE</t>
  </si>
  <si>
    <t>CCC000344034</t>
  </si>
  <si>
    <t>MAG-203</t>
  </si>
  <si>
    <t>TRANSMISSIONS AND TORQUE CONVERTERS</t>
  </si>
  <si>
    <t>CCC000438083</t>
  </si>
  <si>
    <t>AG-11</t>
  </si>
  <si>
    <t>COMPUTER SOLUTIONS IN AGRICULTURE</t>
  </si>
  <si>
    <t>CCC000202439</t>
  </si>
  <si>
    <t>ENGL-44A</t>
  </si>
  <si>
    <t>WORLD LITERATURE TO THE RENAISSANCE</t>
  </si>
  <si>
    <t>CCC000231969</t>
  </si>
  <si>
    <t>ENGL-44B</t>
  </si>
  <si>
    <t>WORLD LITERATURE SINCE THE RENAISSANCE</t>
  </si>
  <si>
    <t>CCC000064287</t>
  </si>
  <si>
    <t>PLS-4A</t>
  </si>
  <si>
    <t>TREE AND VINE MANAGEMENT</t>
  </si>
  <si>
    <t>CCC000344306</t>
  </si>
  <si>
    <t>MUS-2B</t>
  </si>
  <si>
    <t>MUSIC THEORY IV</t>
  </si>
  <si>
    <t>CCC000235853</t>
  </si>
  <si>
    <t>MUS-7B</t>
  </si>
  <si>
    <t>EAR TRAINING: LEVEL II</t>
  </si>
  <si>
    <t>CCC000273461</t>
  </si>
  <si>
    <t>MUS-18</t>
  </si>
  <si>
    <t>BASIC CONDUCTING AND SCORE READING</t>
  </si>
  <si>
    <t>CCC000263207</t>
  </si>
  <si>
    <t>MUS-33</t>
  </si>
  <si>
    <t>CHAMBER SINGERS</t>
  </si>
  <si>
    <t>CCC000438120</t>
  </si>
  <si>
    <t>MUS-40</t>
  </si>
  <si>
    <t>CONCERT BAND</t>
  </si>
  <si>
    <t>CCC000209834</t>
  </si>
  <si>
    <t>MUS-45</t>
  </si>
  <si>
    <t>COLLEGE ORCHESTRA</t>
  </si>
  <si>
    <t>CCC000438123</t>
  </si>
  <si>
    <t>PHYS-2A</t>
  </si>
  <si>
    <t>GENERAL PHYSICS I</t>
  </si>
  <si>
    <t>CCC000277086</t>
  </si>
  <si>
    <t>PHYS-2B</t>
  </si>
  <si>
    <t>GENERAL PHYSICS II</t>
  </si>
  <si>
    <t>CCC000321017</t>
  </si>
  <si>
    <t>PLS-7</t>
  </si>
  <si>
    <t>INTEGRATED PEST MANAGEMENT</t>
  </si>
  <si>
    <t>CCC000064330</t>
  </si>
  <si>
    <t>CRIM-10</t>
  </si>
  <si>
    <t>VICE CONTROL</t>
  </si>
  <si>
    <t>CCC000291712</t>
  </si>
  <si>
    <t>CRIM-11</t>
  </si>
  <si>
    <t>JUVENILE DELINQUENCY</t>
  </si>
  <si>
    <t>CCC000291709</t>
  </si>
  <si>
    <t>CRIM-12</t>
  </si>
  <si>
    <t>CRIMINAL JUSTICE COMMUNICATIONS</t>
  </si>
  <si>
    <t>CCC000315878</t>
  </si>
  <si>
    <t>CRIM-28</t>
  </si>
  <si>
    <t>PROBATION AND PAROLE</t>
  </si>
  <si>
    <t>CCC000337025</t>
  </si>
  <si>
    <t>HLTH-1</t>
  </si>
  <si>
    <t>CCC000514115</t>
  </si>
  <si>
    <t>JOURN-1</t>
  </si>
  <si>
    <t>INTRODUCTION TO MASS COMMUNICATIONS</t>
  </si>
  <si>
    <t>CCC000162363</t>
  </si>
  <si>
    <t>CHDEV-12</t>
  </si>
  <si>
    <t>CHILD ABUSE</t>
  </si>
  <si>
    <t>CCC000438004</t>
  </si>
  <si>
    <t>DEVSER-242</t>
  </si>
  <si>
    <t>BRIDGE TO COLLEGE READING</t>
  </si>
  <si>
    <t>CCC000342268</t>
  </si>
  <si>
    <t>HIST-12</t>
  </si>
  <si>
    <t>HISTORY OF THE UNITED STATES SINCE 1877</t>
  </si>
  <si>
    <t>CCC000295649</t>
  </si>
  <si>
    <t>HIST-12H</t>
  </si>
  <si>
    <t>HONORS HISTORY OF THE UNITED STATES SINCE 1877</t>
  </si>
  <si>
    <t>CCC000221505</t>
  </si>
  <si>
    <t>IS-42B</t>
  </si>
  <si>
    <t>FLASH DESIGNS</t>
  </si>
  <si>
    <t>CCC000438076</t>
  </si>
  <si>
    <t>LVN-100</t>
  </si>
  <si>
    <t>FOUNDATIONS OF NURSING</t>
  </si>
  <si>
    <t>CCC000054895</t>
  </si>
  <si>
    <t>MAG-204</t>
  </si>
  <si>
    <t>CCC000343659</t>
  </si>
  <si>
    <t>NR-92</t>
  </si>
  <si>
    <t>WILDERNESS SURVIVAL</t>
  </si>
  <si>
    <t>CCC000438140</t>
  </si>
  <si>
    <t>NR-145</t>
  </si>
  <si>
    <t>LOGGING SKILLS</t>
  </si>
  <si>
    <t>CCC000438129</t>
  </si>
  <si>
    <t>POLSCI-2H</t>
  </si>
  <si>
    <t>HONORS AMERICAN GOVERNMENT</t>
  </si>
  <si>
    <t>CCC000178708</t>
  </si>
  <si>
    <t>BA-260U</t>
  </si>
  <si>
    <t>CUSTOMER SERVICE ACADEMY-CUSTOMER SERVICE</t>
  </si>
  <si>
    <t>CCC000437993</t>
  </si>
  <si>
    <t>BA-260V</t>
  </si>
  <si>
    <t>CUSTOMER SERVICE ACADEMY-COMMUNICATING WITH PEOPLE</t>
  </si>
  <si>
    <t>CCC000437994</t>
  </si>
  <si>
    <t>BA-260W</t>
  </si>
  <si>
    <t>CUSTOMER SERVICE ACADEMY-TEAM BUILDING</t>
  </si>
  <si>
    <t>CCC000437995</t>
  </si>
  <si>
    <t>BA-260X</t>
  </si>
  <si>
    <t>CUSTOMER SERVICE ACADEMY-ATTITUDES IN THE WORKPLACE</t>
  </si>
  <si>
    <t>CCC000437996</t>
  </si>
  <si>
    <t>BA-260Y</t>
  </si>
  <si>
    <t>CUSTOMER SERVICE ACADEMY-VALUES AND ETHICS</t>
  </si>
  <si>
    <t>CCC000437997</t>
  </si>
  <si>
    <t>BA-260Z</t>
  </si>
  <si>
    <t>CUSTOMER SERVICE ACADEMY-TIME MANAGEMENT</t>
  </si>
  <si>
    <t>CCC000437998</t>
  </si>
  <si>
    <t>BA-260AA</t>
  </si>
  <si>
    <t>CUSTOMER SERVICE ACADEMY-STRESS MANAGEMENT</t>
  </si>
  <si>
    <t>CCC000437983</t>
  </si>
  <si>
    <t>BA-260AB</t>
  </si>
  <si>
    <t>CUSTOMER SERVICE ACADEMY-CONFLICT MANAGEMENT</t>
  </si>
  <si>
    <t>CCC000437984</t>
  </si>
  <si>
    <t>BA-260AC</t>
  </si>
  <si>
    <t>CUSTOMER SERVICE ACADEMY-PROBLEM SOLVING</t>
  </si>
  <si>
    <t>CCC000437985</t>
  </si>
  <si>
    <t>BA-260AD</t>
  </si>
  <si>
    <t>CUSTOMER SERVICE ACADEMY-MANAGING ORGANIZATIONAL CHANGE</t>
  </si>
  <si>
    <t>CCC000437986</t>
  </si>
  <si>
    <t>CSCI-40</t>
  </si>
  <si>
    <t>PROGRAMMING CONCEPTS AND METHODOLOGY I</t>
  </si>
  <si>
    <t>CCC000337982</t>
  </si>
  <si>
    <t>MATH-5A</t>
  </si>
  <si>
    <t>MATH ANALYSIS I</t>
  </si>
  <si>
    <t>CCC000438097</t>
  </si>
  <si>
    <t>AG-12</t>
  </si>
  <si>
    <t>INTERNATIONAL AGRICULTURE TRADE</t>
  </si>
  <si>
    <t>CCC000437964</t>
  </si>
  <si>
    <t>CHDEV-47</t>
  </si>
  <si>
    <t>EMERGENT LITERACY</t>
  </si>
  <si>
    <t>CCC000438015</t>
  </si>
  <si>
    <t>FILM-2A</t>
  </si>
  <si>
    <t>HISTORY OF CINEMA 1895-1960</t>
  </si>
  <si>
    <t>CCC000438055</t>
  </si>
  <si>
    <t>MUS-5</t>
  </si>
  <si>
    <t>MIDI MUSIC PRODUCTION</t>
  </si>
  <si>
    <t>CCC000438124</t>
  </si>
  <si>
    <t>MUS-8</t>
  </si>
  <si>
    <t>AUDIO ENGINEERING</t>
  </si>
  <si>
    <t>CCC000438127</t>
  </si>
  <si>
    <t>COUN-1</t>
  </si>
  <si>
    <t>TUTOR TRAINING</t>
  </si>
  <si>
    <t>CCC000253542</t>
  </si>
  <si>
    <t>COUN-2</t>
  </si>
  <si>
    <t>TUTORING PRACTICUM</t>
  </si>
  <si>
    <t>CCC000187281</t>
  </si>
  <si>
    <t>COUN-3A</t>
  </si>
  <si>
    <t>UNDERSTANDING TRANSFER: CALIFORNIA STATE UNIVERSITY</t>
  </si>
  <si>
    <t>CCC000438068</t>
  </si>
  <si>
    <t>COUN-34</t>
  </si>
  <si>
    <t>CAREER AWARENESS</t>
  </si>
  <si>
    <t>CCC000288656</t>
  </si>
  <si>
    <t>COUN-44</t>
  </si>
  <si>
    <t>AMERICORPS ORIENTATION</t>
  </si>
  <si>
    <t>CCC000451896</t>
  </si>
  <si>
    <t>COUN-47</t>
  </si>
  <si>
    <t>LEARNING STRATEGIES</t>
  </si>
  <si>
    <t>CCC000279329</t>
  </si>
  <si>
    <t>COUN-120</t>
  </si>
  <si>
    <t>COLLEGE INTRODUCTION</t>
  </si>
  <si>
    <t>CCC000204356</t>
  </si>
  <si>
    <t>COUN-172</t>
  </si>
  <si>
    <t>EMPLOYABILITY SKILLS</t>
  </si>
  <si>
    <t>CCC000234667</t>
  </si>
  <si>
    <t>COUN-173</t>
  </si>
  <si>
    <t>JOB SEARCH SKILLS</t>
  </si>
  <si>
    <t>CCC000203990</t>
  </si>
  <si>
    <t>COUN-263</t>
  </si>
  <si>
    <t>LEADERSHIP DEVELOPMENT</t>
  </si>
  <si>
    <t>CCC000321123</t>
  </si>
  <si>
    <t>COUN-264</t>
  </si>
  <si>
    <t>FIRST YEAR COLLEGE ORIENTATION</t>
  </si>
  <si>
    <t>CCC000317767</t>
  </si>
  <si>
    <t>COUN-281</t>
  </si>
  <si>
    <t>LIFE STRATEGIES FOR SUCCESS</t>
  </si>
  <si>
    <t>CCC000362831</t>
  </si>
  <si>
    <t>COUN-282</t>
  </si>
  <si>
    <t>PRACTICAL MONEY SKILLS FOR LIFE</t>
  </si>
  <si>
    <t>CCC000348846</t>
  </si>
  <si>
    <t>COUN-283</t>
  </si>
  <si>
    <t>PARENTING STRATEGIES AND FAMILY RELATIONSHIPS</t>
  </si>
  <si>
    <t>CCC000372692</t>
  </si>
  <si>
    <t>CHDEV-160AA</t>
  </si>
  <si>
    <t>COPING WITH ANXIETY DISORDERS</t>
  </si>
  <si>
    <t>CCC000438006</t>
  </si>
  <si>
    <t>CHDEV-160AB</t>
  </si>
  <si>
    <t>RAISING SELF-ESTEEM</t>
  </si>
  <si>
    <t>CCC000438007</t>
  </si>
  <si>
    <t>SSTMFGT-277D</t>
  </si>
  <si>
    <t>CCC000442585</t>
  </si>
  <si>
    <t>RE-40</t>
  </si>
  <si>
    <t>REAL ESTATE PRINCIPLES</t>
  </si>
  <si>
    <t>CCC000161672</t>
  </si>
  <si>
    <t>IT-205</t>
  </si>
  <si>
    <t>FOUNDATION SKILLS IN INDUSTRIAL TECHNOLOGY</t>
  </si>
  <si>
    <t>CCC000456244</t>
  </si>
  <si>
    <t>NR-14</t>
  </si>
  <si>
    <t>PRINCIPLES OF WILDLIFE MANAGEMENT</t>
  </si>
  <si>
    <t>CCC000264615</t>
  </si>
  <si>
    <t>NR-17</t>
  </si>
  <si>
    <t>INTRODUCTION TO FOREST SURVEYING</t>
  </si>
  <si>
    <t>CCC000456307</t>
  </si>
  <si>
    <t>NR-18</t>
  </si>
  <si>
    <t>AERIAL PHOTO INTERPRETATION &amp; GEOGRAPHIC INFORMATION SYSTEMS</t>
  </si>
  <si>
    <t>CCC000194352</t>
  </si>
  <si>
    <t>NR-25</t>
  </si>
  <si>
    <t>FOREST AND RESOURCE MANAGEMENT</t>
  </si>
  <si>
    <t>CCC000456245</t>
  </si>
  <si>
    <t>NR-35</t>
  </si>
  <si>
    <t>INTERPRETATION OF NATURAL RESOURCES</t>
  </si>
  <si>
    <t>CCC000270549</t>
  </si>
  <si>
    <t>SCI-1A</t>
  </si>
  <si>
    <t>INTRODUCTORY CHEMICAL AND PHYSICAL SCIENCE</t>
  </si>
  <si>
    <t>CCC000456248</t>
  </si>
  <si>
    <t>FILM-2B</t>
  </si>
  <si>
    <t>HISTORY OF CINEMA: 1960 TO PRESENT</t>
  </si>
  <si>
    <t>CCC000456238</t>
  </si>
  <si>
    <t>HS-19V</t>
  </si>
  <si>
    <t>OCCUPATIONAL WORK EXPERIENCE, HUMAN SERVICES</t>
  </si>
  <si>
    <t>CCC000461269</t>
  </si>
  <si>
    <t>HS-20</t>
  </si>
  <si>
    <t>INTRODUCTION TO SOCIAL WELFARE</t>
  </si>
  <si>
    <t>CCC000456241</t>
  </si>
  <si>
    <t>HS-24</t>
  </si>
  <si>
    <t>FUNDAMENTALS OF INTERVIEWING AND COUNSELING</t>
  </si>
  <si>
    <t>CCC000456242</t>
  </si>
  <si>
    <t>HS-30</t>
  </si>
  <si>
    <t>GROUP AND COMMUNITY SOCIAL SERVICES</t>
  </si>
  <si>
    <t>CCC000456243</t>
  </si>
  <si>
    <t>OT-17</t>
  </si>
  <si>
    <t>JOB RETENTION AND RESPONSIBILITIES</t>
  </si>
  <si>
    <t>CCC000456247</t>
  </si>
  <si>
    <t>AG-260</t>
  </si>
  <si>
    <t>AGRICULTURE ACHIEVEMENT I</t>
  </si>
  <si>
    <t>CCC000452065</t>
  </si>
  <si>
    <t>AG-261</t>
  </si>
  <si>
    <t>AGRICULTURE ACHIEVEMENT II</t>
  </si>
  <si>
    <t>CCC000452066</t>
  </si>
  <si>
    <t>DA-101</t>
  </si>
  <si>
    <t>DENTAL ASSISTING</t>
  </si>
  <si>
    <t>CCC000452067</t>
  </si>
  <si>
    <t>HLTH-14</t>
  </si>
  <si>
    <t>INTERPRETING IN HEALTH CARE I</t>
  </si>
  <si>
    <t>CCC000452070</t>
  </si>
  <si>
    <t>HLTH-15</t>
  </si>
  <si>
    <t>INTERPRETING IN HEALTH CARE II</t>
  </si>
  <si>
    <t>CCC000452071</t>
  </si>
  <si>
    <t>HLTH-16</t>
  </si>
  <si>
    <t>FIELD WORK IN HEALTH CARE INTERPRETING</t>
  </si>
  <si>
    <t>CCC000452072</t>
  </si>
  <si>
    <t>CHDEV-160AC</t>
  </si>
  <si>
    <t>PUPPETRY AND STORYTELLING</t>
  </si>
  <si>
    <t>CCC000456229</t>
  </si>
  <si>
    <t>CHDEV-160AD</t>
  </si>
  <si>
    <t>GAMES CHILDREN LOVE TO PLAY</t>
  </si>
  <si>
    <t>CCC000456230</t>
  </si>
  <si>
    <t>CHDEV-160AE</t>
  </si>
  <si>
    <t>CHILDREN AT RISK</t>
  </si>
  <si>
    <t>CCC000456231</t>
  </si>
  <si>
    <t>CHDEV-160AF</t>
  </si>
  <si>
    <t>CHILDREN WHO BULLY</t>
  </si>
  <si>
    <t>CCC000456232</t>
  </si>
  <si>
    <t>CHDEV-160AG</t>
  </si>
  <si>
    <t>CURRICULUM BUILDING-MATH</t>
  </si>
  <si>
    <t>CCC000456233</t>
  </si>
  <si>
    <t>AGNR-48</t>
  </si>
  <si>
    <t>SKILLS</t>
  </si>
  <si>
    <t>CCC000259245</t>
  </si>
  <si>
    <t>COUN-3B</t>
  </si>
  <si>
    <t>UNDERSTANDING TRANSFER: UNIVERSITY OF CALIFORNIA</t>
  </si>
  <si>
    <t>CCC000438069</t>
  </si>
  <si>
    <t>AG-266B</t>
  </si>
  <si>
    <t>FOOD SAFETY 1</t>
  </si>
  <si>
    <t>CCC000456337</t>
  </si>
  <si>
    <t>ACCTG-19V</t>
  </si>
  <si>
    <t>COOPERATIVE WORK EXPERIENCE, ACCOUNTING</t>
  </si>
  <si>
    <t>CCC000458049</t>
  </si>
  <si>
    <t>PHIL-1CH</t>
  </si>
  <si>
    <t>HONORS ETHICS</t>
  </si>
  <si>
    <t>CCC000458051</t>
  </si>
  <si>
    <t>HIST-22</t>
  </si>
  <si>
    <t>HISTORY OF AMERICAN WOMEN</t>
  </si>
  <si>
    <t>CCC000458050</t>
  </si>
  <si>
    <t>BA-52</t>
  </si>
  <si>
    <t>INTRODUCTION TO ENTREPRENEURSHIP</t>
  </si>
  <si>
    <t>CCC000458163</t>
  </si>
  <si>
    <t>CHDEV-2</t>
  </si>
  <si>
    <t>INTRODUCTION TO EARLY CHILDHOOD EDUCATION</t>
  </si>
  <si>
    <t>CCC000167378</t>
  </si>
  <si>
    <t>ACCTG-1B</t>
  </si>
  <si>
    <t>CCC000243893</t>
  </si>
  <si>
    <t>ACCTG-44</t>
  </si>
  <si>
    <t>TAX ACCOUNTING</t>
  </si>
  <si>
    <t>CCC000304797</t>
  </si>
  <si>
    <t>AG-10</t>
  </si>
  <si>
    <t>SURVEY OF AGRICULTURE</t>
  </si>
  <si>
    <t>CCC000249184</t>
  </si>
  <si>
    <t>AG-4</t>
  </si>
  <si>
    <t>FARM MANAGEMENT</t>
  </si>
  <si>
    <t>CCC000248998</t>
  </si>
  <si>
    <t>ANTHRO-2</t>
  </si>
  <si>
    <t>CULTURAL ANTHROPOLOGY</t>
  </si>
  <si>
    <t>CCC000156311</t>
  </si>
  <si>
    <t>ART-2</t>
  </si>
  <si>
    <t>ART APPRECIATION</t>
  </si>
  <si>
    <t>CCC000262125</t>
  </si>
  <si>
    <t>AMIND-33</t>
  </si>
  <si>
    <t>INDIANS OF THE SAN JOAQUIN VALLEY AND ADJACENT FOOTHILL AREAS</t>
  </si>
  <si>
    <t>CCC000123847</t>
  </si>
  <si>
    <t>AS-1</t>
  </si>
  <si>
    <t>GENERAL LIVESTOCK PRODUCTION</t>
  </si>
  <si>
    <t>CCC000289693</t>
  </si>
  <si>
    <t>AS-24</t>
  </si>
  <si>
    <t>EQUITATION</t>
  </si>
  <si>
    <t>CCC000300559</t>
  </si>
  <si>
    <t>AS-6</t>
  </si>
  <si>
    <t>LIVESTOCK SELECTION AND EVALUATION</t>
  </si>
  <si>
    <t>CCC000182476</t>
  </si>
  <si>
    <t>AUTOT-11</t>
  </si>
  <si>
    <t>CCC000294553</t>
  </si>
  <si>
    <t>AUTOT-9</t>
  </si>
  <si>
    <t>AUTOMOTIVE ESSENTIALS</t>
  </si>
  <si>
    <t>CCC000199629</t>
  </si>
  <si>
    <t>BA-18</t>
  </si>
  <si>
    <t>BUSINESS AND THE LEGAL ENVIRONMENT</t>
  </si>
  <si>
    <t>CCC000334316</t>
  </si>
  <si>
    <t>BA-33</t>
  </si>
  <si>
    <t>HUMAN RELATIONS IN BUSINESS</t>
  </si>
  <si>
    <t>CCC000307858</t>
  </si>
  <si>
    <t>CHDEV-7</t>
  </si>
  <si>
    <t>INFANT-TODDLER DEVELOPMENT AND CARE</t>
  </si>
  <si>
    <t>CCC000239230</t>
  </si>
  <si>
    <t>COTR-19G</t>
  </si>
  <si>
    <t>COOPERATIVE WORK EXPERIENCE</t>
  </si>
  <si>
    <t>CCC000323295</t>
  </si>
  <si>
    <t>ENGL-1AH</t>
  </si>
  <si>
    <t>HONORS READING AND COMPOSITION</t>
  </si>
  <si>
    <t>CCC000063987</t>
  </si>
  <si>
    <t>ENGL-48</t>
  </si>
  <si>
    <t>AMERICAN LITERATURE</t>
  </si>
  <si>
    <t>CCC000287441</t>
  </si>
  <si>
    <t>FM-30</t>
  </si>
  <si>
    <t>INTERIOR DESIGN</t>
  </si>
  <si>
    <t>CCC000321738</t>
  </si>
  <si>
    <t>FN-42</t>
  </si>
  <si>
    <t>CHILD NUTRITION</t>
  </si>
  <si>
    <t>CCC000209114</t>
  </si>
  <si>
    <t>GEOG-10</t>
  </si>
  <si>
    <t>INTRODUCTION TO GIS</t>
  </si>
  <si>
    <t>CCC000161213</t>
  </si>
  <si>
    <t>2003SP</t>
  </si>
  <si>
    <t>GEOG-4A</t>
  </si>
  <si>
    <t>WORLD GEOGRAPHY</t>
  </si>
  <si>
    <t>CCC000366916</t>
  </si>
  <si>
    <t>GEOG-4B</t>
  </si>
  <si>
    <t>CCC000223782</t>
  </si>
  <si>
    <t>GEOL-2</t>
  </si>
  <si>
    <t>HISTORICAL GEOLOGY</t>
  </si>
  <si>
    <t>CCC000103448</t>
  </si>
  <si>
    <t>HIST-1</t>
  </si>
  <si>
    <t>WESTERN CIVILIZATION TO 1648</t>
  </si>
  <si>
    <t>CCC000236167</t>
  </si>
  <si>
    <t>HIST-2</t>
  </si>
  <si>
    <t>WESTERN CIVILIZATION FROM 1648</t>
  </si>
  <si>
    <t>CCC000309345</t>
  </si>
  <si>
    <t>CONTEMPORARY HEALTH ISSUES</t>
  </si>
  <si>
    <t>IS-10</t>
  </si>
  <si>
    <t>KEYBOARDING</t>
  </si>
  <si>
    <t>CCC000224315</t>
  </si>
  <si>
    <t>IS-16</t>
  </si>
  <si>
    <t>WORD PROCESSING</t>
  </si>
  <si>
    <t>CCC000178009</t>
  </si>
  <si>
    <t>JOURN-3</t>
  </si>
  <si>
    <t>NEWS WRITING</t>
  </si>
  <si>
    <t>CCC000182805</t>
  </si>
  <si>
    <t>MATH-45</t>
  </si>
  <si>
    <t>CONTEMPORARY MATHEMATICS</t>
  </si>
  <si>
    <t>CCC000202427</t>
  </si>
  <si>
    <t>MKTG-11</t>
  </si>
  <si>
    <t>SALESMANSHIP</t>
  </si>
  <si>
    <t>CCC000298934</t>
  </si>
  <si>
    <t>MUS-12</t>
  </si>
  <si>
    <t>MUSIC APPRECIATION</t>
  </si>
  <si>
    <t>CCC000291744</t>
  </si>
  <si>
    <t>MUS-16</t>
  </si>
  <si>
    <t>JAZZ HISTORY AND APPRECIATION</t>
  </si>
  <si>
    <t>CCC000281188</t>
  </si>
  <si>
    <t>MUS-28</t>
  </si>
  <si>
    <t>BEGINNING GUITAR: LEVEL II</t>
  </si>
  <si>
    <t>CCC000458170</t>
  </si>
  <si>
    <t>99FA</t>
  </si>
  <si>
    <t>MUS-41</t>
  </si>
  <si>
    <t>JAZZ ENSEMBLE</t>
  </si>
  <si>
    <t>CCC000324203</t>
  </si>
  <si>
    <t>MUS-43</t>
  </si>
  <si>
    <t>PEP BAND</t>
  </si>
  <si>
    <t>CCC000349027</t>
  </si>
  <si>
    <t>CCC000288838</t>
  </si>
  <si>
    <t>NR-20</t>
  </si>
  <si>
    <t>FOREST MEASUREMENTS</t>
  </si>
  <si>
    <t>CCC000210202</t>
  </si>
  <si>
    <t>NR-31</t>
  </si>
  <si>
    <t>ANIMAL PACKING</t>
  </si>
  <si>
    <t>CCC000339900</t>
  </si>
  <si>
    <t>NR-32</t>
  </si>
  <si>
    <t>MUSEUM TECHNIQUES - TAXIDERMY</t>
  </si>
  <si>
    <t>CCC000247256</t>
  </si>
  <si>
    <t>NR-36</t>
  </si>
  <si>
    <t>NATURAL RESOURCES LAW ENFORCEMENT</t>
  </si>
  <si>
    <t>CCC000288884</t>
  </si>
  <si>
    <t>NR-6</t>
  </si>
  <si>
    <t>DENDROLOGY</t>
  </si>
  <si>
    <t>CCC000328392</t>
  </si>
  <si>
    <t>OT-7</t>
  </si>
  <si>
    <t>SPEED TYPING ON COMPUTERS</t>
  </si>
  <si>
    <t>CCC000280408</t>
  </si>
  <si>
    <t>Assessment Type</t>
  </si>
  <si>
    <t>Action Plan</t>
  </si>
  <si>
    <t>Term Report Completed</t>
  </si>
  <si>
    <t>NT</t>
  </si>
  <si>
    <t>Item analysis of exams, etc.</t>
  </si>
  <si>
    <t>Assignments based on rubrics</t>
  </si>
  <si>
    <t>Assignments based on checklists</t>
  </si>
  <si>
    <t>Direct observation of performances</t>
  </si>
  <si>
    <t>Student self-assessments</t>
  </si>
  <si>
    <t>CAT (clickers, mediated responses)</t>
  </si>
  <si>
    <t>Capstone projects or final summative assessments</t>
  </si>
  <si>
    <t>Other</t>
  </si>
  <si>
    <t>Results are positive--no changes</t>
  </si>
  <si>
    <t>Conduct further assessment</t>
  </si>
  <si>
    <t>Use new or revised teaching methods</t>
  </si>
  <si>
    <t>Develop new methods of evaluating student work</t>
  </si>
  <si>
    <t>Plan purchase of new equipment or supplies</t>
  </si>
  <si>
    <t>Make changes in staffing plan</t>
  </si>
  <si>
    <t>Engage in professional development about best practices</t>
  </si>
  <si>
    <t>Revise the course sequence or prerequisite</t>
  </si>
  <si>
    <t>Revise the course syllabus or outline</t>
  </si>
  <si>
    <t>Unable to determine</t>
  </si>
  <si>
    <t>D</t>
  </si>
  <si>
    <t>A</t>
  </si>
  <si>
    <t>FA11</t>
  </si>
  <si>
    <t>A, D</t>
  </si>
  <si>
    <t>G</t>
  </si>
  <si>
    <t>SP11</t>
  </si>
  <si>
    <t>A, B, D, G</t>
  </si>
  <si>
    <t>B, C</t>
  </si>
  <si>
    <t xml:space="preserve">A, B, D,  </t>
  </si>
  <si>
    <t xml:space="preserve">A, D, E, G </t>
  </si>
  <si>
    <t>A, B, D</t>
  </si>
  <si>
    <t>B, D, F, G</t>
  </si>
  <si>
    <t>B</t>
  </si>
  <si>
    <t>C</t>
  </si>
  <si>
    <t>B, D, G</t>
  </si>
  <si>
    <t>B, C, D, G</t>
  </si>
  <si>
    <t>A, C, E, K</t>
  </si>
  <si>
    <t>SP12</t>
  </si>
  <si>
    <t>A, C</t>
  </si>
  <si>
    <t>D, G</t>
  </si>
  <si>
    <t xml:space="preserve">B, C, E, </t>
  </si>
  <si>
    <t>D, G, H</t>
  </si>
  <si>
    <t xml:space="preserve">A, C, E,  </t>
  </si>
  <si>
    <t>A, B</t>
  </si>
  <si>
    <t>B, E</t>
  </si>
  <si>
    <t>A, B, E</t>
  </si>
  <si>
    <t>A, K</t>
  </si>
  <si>
    <t>FA10</t>
  </si>
  <si>
    <t>K</t>
  </si>
  <si>
    <t>B, D, E, G</t>
  </si>
  <si>
    <t xml:space="preserve">B, D, E </t>
  </si>
  <si>
    <t>F, G, K</t>
  </si>
  <si>
    <t>F, G , K</t>
  </si>
  <si>
    <t>B, D, E</t>
  </si>
  <si>
    <t>B, E, G</t>
  </si>
  <si>
    <t>F, G</t>
  </si>
  <si>
    <t>A, D, G</t>
  </si>
  <si>
    <t xml:space="preserve">B, C </t>
  </si>
  <si>
    <t xml:space="preserve">B </t>
  </si>
  <si>
    <t>B, D</t>
  </si>
  <si>
    <t>A, B, D, E, G</t>
  </si>
  <si>
    <t>SP10</t>
  </si>
  <si>
    <t>C, D, E</t>
  </si>
  <si>
    <t>A, C, D</t>
  </si>
  <si>
    <t xml:space="preserve">A, B, D, E </t>
  </si>
  <si>
    <t>SP 11</t>
  </si>
  <si>
    <t>A, D, E, G</t>
  </si>
  <si>
    <t>D, E</t>
  </si>
  <si>
    <t xml:space="preserve">A, B, D, </t>
  </si>
  <si>
    <t>A,B</t>
  </si>
  <si>
    <t>B, C, K</t>
  </si>
  <si>
    <t>A, H</t>
  </si>
  <si>
    <t>A, B, H</t>
  </si>
  <si>
    <t>D, H</t>
  </si>
  <si>
    <t>A, B, D, K</t>
  </si>
  <si>
    <t>D, K</t>
  </si>
  <si>
    <t>A, B, C</t>
  </si>
  <si>
    <t xml:space="preserve">A, D </t>
  </si>
  <si>
    <t xml:space="preserve">A, B </t>
  </si>
  <si>
    <t>I</t>
  </si>
  <si>
    <t>B, I</t>
  </si>
  <si>
    <t xml:space="preserve">A </t>
  </si>
  <si>
    <t>A, B, K</t>
  </si>
  <si>
    <t>B, D, F</t>
  </si>
  <si>
    <t>B, C, D, E, I</t>
  </si>
  <si>
    <t xml:space="preserve">A, B, C, D, E, H, I </t>
  </si>
  <si>
    <t>FA09</t>
  </si>
  <si>
    <t>SP08</t>
  </si>
  <si>
    <t xml:space="preserve">B, C, D, E, H, I </t>
  </si>
  <si>
    <t>E</t>
  </si>
  <si>
    <t>F</t>
  </si>
  <si>
    <t>H</t>
  </si>
  <si>
    <t>Total # of Courses</t>
  </si>
  <si>
    <t>Assessment Tools</t>
  </si>
  <si>
    <t># of Courses Using Tool</t>
  </si>
  <si>
    <t>Assessment For Report</t>
  </si>
  <si>
    <t>J</t>
  </si>
  <si>
    <t>Action Plan for Report</t>
  </si>
  <si>
    <t># of Courses With Action Plan</t>
  </si>
  <si>
    <t>No Assessment Report</t>
  </si>
  <si>
    <t>Active Courses With Assessment Report Completed</t>
  </si>
  <si>
    <t>Active Courses Without Assessment Report</t>
  </si>
  <si>
    <t>Non Active Courses</t>
  </si>
  <si>
    <t>Active Courses</t>
  </si>
  <si>
    <t>B, C, G</t>
  </si>
  <si>
    <t>B, C, D</t>
  </si>
  <si>
    <t>A, B, C, D, E, G</t>
  </si>
  <si>
    <t xml:space="preserve">A, C, F, G, </t>
  </si>
  <si>
    <t>A, C, I</t>
  </si>
  <si>
    <t>A, I</t>
  </si>
  <si>
    <t>C, D, G</t>
  </si>
  <si>
    <t>C, K</t>
  </si>
  <si>
    <t xml:space="preserve">B, D </t>
  </si>
  <si>
    <t>A, E, G, I</t>
  </si>
  <si>
    <t>A, B, G</t>
  </si>
  <si>
    <t>B, G</t>
  </si>
  <si>
    <t>A, E, I</t>
  </si>
  <si>
    <t>A, C, E</t>
  </si>
  <si>
    <t>A, B, D, E</t>
  </si>
  <si>
    <t xml:space="preserve">A, D, E </t>
  </si>
  <si>
    <t>A, B, D, F, G</t>
  </si>
  <si>
    <t>B, C, F, G</t>
  </si>
  <si>
    <t xml:space="preserve">B, C, F, G </t>
  </si>
  <si>
    <t>B, G, K</t>
  </si>
  <si>
    <t>HEALTH CARE INTERPRETER</t>
  </si>
  <si>
    <t>HCIP-14</t>
  </si>
  <si>
    <t>HCIP-15</t>
  </si>
  <si>
    <t>HCIP-16</t>
  </si>
  <si>
    <t>A, C, F, G</t>
  </si>
  <si>
    <t>A, D, H</t>
  </si>
  <si>
    <t>A, B, C, E, G</t>
  </si>
  <si>
    <t>A, B, E, G</t>
  </si>
  <si>
    <t>A, G, I</t>
  </si>
  <si>
    <t>E, G</t>
  </si>
  <si>
    <t>A, C, G</t>
  </si>
  <si>
    <t>A, E, G</t>
  </si>
  <si>
    <t>A, C, F</t>
  </si>
  <si>
    <t>B, K</t>
  </si>
  <si>
    <t>D, E, H</t>
  </si>
  <si>
    <t>LIFESKILLS</t>
  </si>
  <si>
    <t>B, H</t>
  </si>
  <si>
    <t xml:space="preserve">D </t>
  </si>
  <si>
    <t>B, I, K</t>
  </si>
  <si>
    <t>D, E, G</t>
  </si>
  <si>
    <t>A, C, D, G</t>
  </si>
  <si>
    <t>C, E</t>
  </si>
  <si>
    <t>C, D</t>
  </si>
  <si>
    <t>B, D, G, I</t>
  </si>
  <si>
    <t>A`</t>
  </si>
  <si>
    <t>A, F</t>
  </si>
  <si>
    <t>A, B, D, F</t>
  </si>
  <si>
    <t xml:space="preserve">B, D, </t>
  </si>
  <si>
    <t>B, D,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</si>
</sst>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0" xfId="0" applyFont="1" applyFill="1"/>
    <xf numFmtId="0" fontId="2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Fill="1"/>
    <xf numFmtId="0" fontId="0" fillId="6" borderId="0" xfId="0" applyFill="1"/>
    <xf numFmtId="0" fontId="0" fillId="7" borderId="0" xfId="0" applyFill="1"/>
    <xf numFmtId="0" fontId="3" fillId="3" borderId="0" xfId="0" applyFont="1" applyFill="1"/>
    <xf numFmtId="0" fontId="1" fillId="0" borderId="0" xfId="0" applyFont="1" applyFill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Reports!$B$2:$B$3</c:f>
              <c:strCache>
                <c:ptCount val="2"/>
                <c:pt idx="0">
                  <c:v>Non Active Courses</c:v>
                </c:pt>
                <c:pt idx="1">
                  <c:v>Active Courses</c:v>
                </c:pt>
              </c:strCache>
            </c:strRef>
          </c:cat>
          <c:val>
            <c:numRef>
              <c:f>Reports!$C$2:$C$3</c:f>
              <c:numCache>
                <c:formatCode>General</c:formatCode>
                <c:ptCount val="2"/>
                <c:pt idx="0">
                  <c:v>201</c:v>
                </c:pt>
                <c:pt idx="1">
                  <c:v>509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doughnut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Reports!$B$4:$B$5</c:f>
              <c:strCache>
                <c:ptCount val="2"/>
                <c:pt idx="0">
                  <c:v>Active Courses With Assessment Report Completed</c:v>
                </c:pt>
                <c:pt idx="1">
                  <c:v>Active Courses Without Assessment Report</c:v>
                </c:pt>
              </c:strCache>
            </c:strRef>
          </c:cat>
          <c:val>
            <c:numRef>
              <c:f>Reports!$C$4:$C$5</c:f>
              <c:numCache>
                <c:formatCode>General</c:formatCode>
                <c:ptCount val="2"/>
                <c:pt idx="0">
                  <c:v>401</c:v>
                </c:pt>
                <c:pt idx="1">
                  <c:v>108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Reports!$C$17</c:f>
              <c:strCache>
                <c:ptCount val="1"/>
                <c:pt idx="0">
                  <c:v># of Courses Using Tool</c:v>
                </c:pt>
              </c:strCache>
            </c:strRef>
          </c:tx>
          <c:invertIfNegative val="0"/>
          <c:cat>
            <c:strRef>
              <c:f>Reports!$B$18:$B$26</c:f>
              <c:strCache>
                <c:ptCount val="9"/>
                <c:pt idx="0">
                  <c:v>Item analysis of exams, etc.</c:v>
                </c:pt>
                <c:pt idx="1">
                  <c:v>Assignments based on rubrics</c:v>
                </c:pt>
                <c:pt idx="2">
                  <c:v>Assignments based on checklists</c:v>
                </c:pt>
                <c:pt idx="3">
                  <c:v>Direct observation of performances</c:v>
                </c:pt>
                <c:pt idx="4">
                  <c:v>Student self-assessments</c:v>
                </c:pt>
                <c:pt idx="5">
                  <c:v>CAT (clickers, mediated responses)</c:v>
                </c:pt>
                <c:pt idx="6">
                  <c:v>Capstone projects or final summative assessments</c:v>
                </c:pt>
                <c:pt idx="7">
                  <c:v>Other</c:v>
                </c:pt>
                <c:pt idx="8">
                  <c:v>No Assessment Report</c:v>
                </c:pt>
              </c:strCache>
            </c:strRef>
          </c:cat>
          <c:val>
            <c:numRef>
              <c:f>Reports!$C$18:$C$26</c:f>
              <c:numCache>
                <c:formatCode>General</c:formatCode>
                <c:ptCount val="9"/>
                <c:pt idx="0">
                  <c:v>269</c:v>
                </c:pt>
                <c:pt idx="1">
                  <c:v>146</c:v>
                </c:pt>
                <c:pt idx="2">
                  <c:v>29</c:v>
                </c:pt>
                <c:pt idx="3">
                  <c:v>179</c:v>
                </c:pt>
                <c:pt idx="4">
                  <c:v>51</c:v>
                </c:pt>
                <c:pt idx="5">
                  <c:v>4</c:v>
                </c:pt>
                <c:pt idx="6">
                  <c:v>62</c:v>
                </c:pt>
                <c:pt idx="7">
                  <c:v>38</c:v>
                </c:pt>
                <c:pt idx="8">
                  <c:v>108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axId val="111555328"/>
        <c:axId val="111556864"/>
      </c:barChart>
      <c:catAx>
        <c:axId val="111555328"/>
        <c:scaling>
          <c:orientation val="maxMin"/>
        </c:scaling>
        <c:delete val="0"/>
        <c:axPos val="l"/>
        <c:majorTickMark val="none"/>
        <c:minorTickMark val="none"/>
        <c:tickLblPos val="nextTo"/>
        <c:crossAx val="111556864"/>
        <c:crosses val="autoZero"/>
        <c:auto val="1"/>
        <c:lblAlgn val="ctr"/>
        <c:lblOffset val="100"/>
        <c:noMultiLvlLbl val="0"/>
      </c:catAx>
      <c:valAx>
        <c:axId val="111556864"/>
        <c:scaling>
          <c:orientation val="minMax"/>
        </c:scaling>
        <c:delete val="0"/>
        <c:axPos val="t"/>
        <c:majorGridlines/>
        <c:numFmt formatCode="General" sourceLinked="1"/>
        <c:majorTickMark val="none"/>
        <c:minorTickMark val="none"/>
        <c:tickLblPos val="nextTo"/>
        <c:crossAx val="111555328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Reports!$C$30</c:f>
              <c:strCache>
                <c:ptCount val="1"/>
                <c:pt idx="0">
                  <c:v># of Courses With Action Plan</c:v>
                </c:pt>
              </c:strCache>
            </c:strRef>
          </c:tx>
          <c:invertIfNegative val="0"/>
          <c:cat>
            <c:strRef>
              <c:f>Reports!$B$31:$B$42</c:f>
              <c:strCache>
                <c:ptCount val="12"/>
                <c:pt idx="0">
                  <c:v>Results are positive--no changes</c:v>
                </c:pt>
                <c:pt idx="1">
                  <c:v>Conduct further assessment</c:v>
                </c:pt>
                <c:pt idx="2">
                  <c:v>Use new or revised teaching methods</c:v>
                </c:pt>
                <c:pt idx="3">
                  <c:v>Develop new methods of evaluating student work</c:v>
                </c:pt>
                <c:pt idx="4">
                  <c:v>Plan purchase of new equipment or supplies</c:v>
                </c:pt>
                <c:pt idx="5">
                  <c:v>Make changes in staffing plan</c:v>
                </c:pt>
                <c:pt idx="6">
                  <c:v>Engage in professional development about best practices</c:v>
                </c:pt>
                <c:pt idx="7">
                  <c:v>Revise the course sequence or prerequisite</c:v>
                </c:pt>
                <c:pt idx="8">
                  <c:v>Revise the course syllabus or outline</c:v>
                </c:pt>
                <c:pt idx="9">
                  <c:v>Unable to determine</c:v>
                </c:pt>
                <c:pt idx="10">
                  <c:v>Other</c:v>
                </c:pt>
                <c:pt idx="11">
                  <c:v>No Assessment Report</c:v>
                </c:pt>
              </c:strCache>
            </c:strRef>
          </c:cat>
          <c:val>
            <c:numRef>
              <c:f>Reports!$C$31:$C$42</c:f>
              <c:numCache>
                <c:formatCode>General</c:formatCode>
                <c:ptCount val="12"/>
                <c:pt idx="0">
                  <c:v>260</c:v>
                </c:pt>
                <c:pt idx="1">
                  <c:v>89</c:v>
                </c:pt>
                <c:pt idx="2">
                  <c:v>85</c:v>
                </c:pt>
                <c:pt idx="3">
                  <c:v>53</c:v>
                </c:pt>
                <c:pt idx="4">
                  <c:v>37</c:v>
                </c:pt>
                <c:pt idx="5">
                  <c:v>27</c:v>
                </c:pt>
                <c:pt idx="6">
                  <c:v>22</c:v>
                </c:pt>
                <c:pt idx="7">
                  <c:v>13</c:v>
                </c:pt>
                <c:pt idx="8">
                  <c:v>35</c:v>
                </c:pt>
                <c:pt idx="9">
                  <c:v>0</c:v>
                </c:pt>
                <c:pt idx="10">
                  <c:v>51</c:v>
                </c:pt>
                <c:pt idx="11">
                  <c:v>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1577728"/>
        <c:axId val="111587712"/>
      </c:barChart>
      <c:catAx>
        <c:axId val="111577728"/>
        <c:scaling>
          <c:orientation val="maxMin"/>
        </c:scaling>
        <c:delete val="0"/>
        <c:axPos val="l"/>
        <c:majorTickMark val="none"/>
        <c:minorTickMark val="none"/>
        <c:tickLblPos val="nextTo"/>
        <c:crossAx val="111587712"/>
        <c:crosses val="autoZero"/>
        <c:auto val="1"/>
        <c:lblAlgn val="ctr"/>
        <c:lblOffset val="100"/>
        <c:noMultiLvlLbl val="0"/>
      </c:catAx>
      <c:valAx>
        <c:axId val="111587712"/>
        <c:scaling>
          <c:orientation val="minMax"/>
        </c:scaling>
        <c:delete val="0"/>
        <c:axPos val="t"/>
        <c:majorGridlines/>
        <c:numFmt formatCode="General" sourceLinked="1"/>
        <c:majorTickMark val="none"/>
        <c:minorTickMark val="none"/>
        <c:tickLblPos val="nextTo"/>
        <c:crossAx val="111577728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47625</xdr:rowOff>
    </xdr:from>
    <xdr:to>
      <xdr:col>12</xdr:col>
      <xdr:colOff>142875</xdr:colOff>
      <xdr:row>12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249329</xdr:colOff>
      <xdr:row>12</xdr:row>
      <xdr:rowOff>182656</xdr:rowOff>
    </xdr:from>
    <xdr:to>
      <xdr:col>12</xdr:col>
      <xdr:colOff>106454</xdr:colOff>
      <xdr:row>26</xdr:row>
      <xdr:rowOff>42595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205219</xdr:colOff>
      <xdr:row>27</xdr:row>
      <xdr:rowOff>26842</xdr:rowOff>
    </xdr:from>
    <xdr:to>
      <xdr:col>19</xdr:col>
      <xdr:colOff>67235</xdr:colOff>
      <xdr:row>50</xdr:row>
      <xdr:rowOff>17318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225950</xdr:colOff>
      <xdr:row>51</xdr:row>
      <xdr:rowOff>11052</xdr:rowOff>
    </xdr:from>
    <xdr:to>
      <xdr:col>19</xdr:col>
      <xdr:colOff>134470</xdr:colOff>
      <xdr:row>79</xdr:row>
      <xdr:rowOff>40748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4"/>
  <sheetViews>
    <sheetView tabSelected="1" topLeftCell="E1" zoomScale="85" zoomScaleNormal="85" workbookViewId="0">
      <pane ySplit="1" topLeftCell="A275" activePane="bottomLeft" state="frozen"/>
      <selection activeCell="C1" sqref="C1"/>
      <selection pane="bottomLeft" activeCell="F525" sqref="F525"/>
    </sheetView>
  </sheetViews>
  <sheetFormatPr defaultRowHeight="15" x14ac:dyDescent="0.25"/>
  <cols>
    <col min="1" max="1" width="11.85546875" bestFit="1" customWidth="1"/>
    <col min="2" max="2" width="16.42578125" style="1" bestFit="1" customWidth="1"/>
    <col min="3" max="3" width="14.7109375" style="1" bestFit="1" customWidth="1"/>
    <col min="4" max="4" width="20.28515625" bestFit="1" customWidth="1"/>
    <col min="5" max="5" width="14.140625" bestFit="1" customWidth="1"/>
    <col min="6" max="6" width="93.7109375" bestFit="1" customWidth="1"/>
    <col min="7" max="7" width="19.7109375" bestFit="1" customWidth="1"/>
    <col min="12" max="13" width="9.140625" style="3"/>
  </cols>
  <sheetData>
    <row r="1" spans="1:13" x14ac:dyDescent="0.25">
      <c r="A1" t="s">
        <v>0</v>
      </c>
      <c r="B1" s="1" t="s">
        <v>1</v>
      </c>
      <c r="C1" s="1" t="s">
        <v>2</v>
      </c>
      <c r="D1" t="s">
        <v>6</v>
      </c>
      <c r="E1" t="s">
        <v>3</v>
      </c>
      <c r="F1" t="s">
        <v>4</v>
      </c>
      <c r="G1" t="s">
        <v>5</v>
      </c>
      <c r="H1" t="s">
        <v>2119</v>
      </c>
      <c r="I1" t="s">
        <v>2120</v>
      </c>
      <c r="J1" t="s">
        <v>2121</v>
      </c>
      <c r="L1" s="3" t="s">
        <v>2216</v>
      </c>
      <c r="M1" s="3" t="s">
        <v>2218</v>
      </c>
    </row>
    <row r="2" spans="1:13" x14ac:dyDescent="0.25">
      <c r="A2">
        <v>2920</v>
      </c>
      <c r="B2" s="1">
        <v>37487</v>
      </c>
      <c r="C2" s="1">
        <v>41131</v>
      </c>
      <c r="D2" t="s">
        <v>25</v>
      </c>
      <c r="E2" s="8" t="s">
        <v>1274</v>
      </c>
      <c r="F2" s="8" t="s">
        <v>1275</v>
      </c>
      <c r="G2" s="8" t="s">
        <v>1276</v>
      </c>
      <c r="H2" s="8" t="s">
        <v>2144</v>
      </c>
      <c r="I2" s="8" t="s">
        <v>2153</v>
      </c>
      <c r="J2" s="8" t="s">
        <v>2158</v>
      </c>
      <c r="K2" s="8"/>
      <c r="L2" s="3" t="str">
        <f>IF(K2="NT","NT",H2)</f>
        <v>A, D</v>
      </c>
      <c r="M2" s="3" t="str">
        <f>IF(K2="NT", "NT", I2)</f>
        <v>B</v>
      </c>
    </row>
    <row r="3" spans="1:13" x14ac:dyDescent="0.25">
      <c r="A3">
        <v>5868</v>
      </c>
      <c r="B3" s="1">
        <v>39678</v>
      </c>
      <c r="D3" t="s">
        <v>92</v>
      </c>
      <c r="E3" t="s">
        <v>1977</v>
      </c>
      <c r="F3" t="s">
        <v>1978</v>
      </c>
      <c r="G3" t="s">
        <v>1979</v>
      </c>
      <c r="K3" t="s">
        <v>2122</v>
      </c>
      <c r="L3" s="3" t="str">
        <f>IF(K3="NT","NT",H3)</f>
        <v>NT</v>
      </c>
      <c r="M3" s="3" t="str">
        <f t="shared" ref="M3:M64" si="0">IF(K3="NT", "NT", I3)</f>
        <v>NT</v>
      </c>
    </row>
    <row r="4" spans="1:13" x14ac:dyDescent="0.25">
      <c r="A4">
        <v>12639</v>
      </c>
      <c r="B4" s="1">
        <v>41134</v>
      </c>
      <c r="D4" t="s">
        <v>10</v>
      </c>
      <c r="E4" t="s">
        <v>893</v>
      </c>
      <c r="F4" t="s">
        <v>894</v>
      </c>
      <c r="G4" t="s">
        <v>895</v>
      </c>
      <c r="H4" t="s">
        <v>2141</v>
      </c>
      <c r="I4" t="s">
        <v>2142</v>
      </c>
      <c r="J4" t="s">
        <v>2143</v>
      </c>
      <c r="L4" s="3" t="str">
        <f>IF(K4="NT","NT",H4)</f>
        <v>D</v>
      </c>
      <c r="M4" s="3" t="str">
        <f t="shared" si="0"/>
        <v>A</v>
      </c>
    </row>
    <row r="5" spans="1:13" x14ac:dyDescent="0.25">
      <c r="A5">
        <v>5952</v>
      </c>
      <c r="B5" s="1">
        <v>35643</v>
      </c>
      <c r="D5" t="s">
        <v>10</v>
      </c>
      <c r="E5" t="s">
        <v>1992</v>
      </c>
      <c r="F5" t="s">
        <v>894</v>
      </c>
      <c r="G5" t="s">
        <v>1993</v>
      </c>
      <c r="H5" t="s">
        <v>2144</v>
      </c>
      <c r="I5" t="s">
        <v>2142</v>
      </c>
      <c r="J5" t="s">
        <v>2143</v>
      </c>
      <c r="L5" s="3" t="str">
        <f>IF(K5="NT","NT",H5)</f>
        <v>A, D</v>
      </c>
      <c r="M5" s="3" t="str">
        <f t="shared" si="0"/>
        <v>A</v>
      </c>
    </row>
    <row r="6" spans="1:13" x14ac:dyDescent="0.25">
      <c r="A6">
        <v>3723</v>
      </c>
      <c r="B6" s="1">
        <v>37487</v>
      </c>
      <c r="D6" t="s">
        <v>1374</v>
      </c>
      <c r="E6" t="s">
        <v>1375</v>
      </c>
      <c r="F6" t="s">
        <v>1376</v>
      </c>
      <c r="G6" t="s">
        <v>1377</v>
      </c>
      <c r="K6" t="s">
        <v>2122</v>
      </c>
      <c r="L6" s="3" t="str">
        <f t="shared" ref="L6:L67" si="1">IF(K6="NT","NT",H6)</f>
        <v>NT</v>
      </c>
      <c r="M6" s="3" t="str">
        <f t="shared" si="0"/>
        <v>NT</v>
      </c>
    </row>
    <row r="7" spans="1:13" x14ac:dyDescent="0.25">
      <c r="A7">
        <v>3724</v>
      </c>
      <c r="B7" s="1">
        <v>37487</v>
      </c>
      <c r="D7" t="s">
        <v>1374</v>
      </c>
      <c r="E7" t="s">
        <v>1378</v>
      </c>
      <c r="F7" t="s">
        <v>1379</v>
      </c>
      <c r="G7" t="s">
        <v>1380</v>
      </c>
      <c r="K7" t="s">
        <v>2122</v>
      </c>
      <c r="L7" s="3" t="str">
        <f t="shared" si="1"/>
        <v>NT</v>
      </c>
      <c r="M7" s="3" t="str">
        <f t="shared" si="0"/>
        <v>NT</v>
      </c>
    </row>
    <row r="8" spans="1:13" x14ac:dyDescent="0.25">
      <c r="A8">
        <v>3868</v>
      </c>
      <c r="B8" s="1">
        <v>37634</v>
      </c>
      <c r="D8" t="s">
        <v>1393</v>
      </c>
      <c r="E8" t="s">
        <v>1390</v>
      </c>
      <c r="F8" t="s">
        <v>1391</v>
      </c>
      <c r="G8" t="s">
        <v>1392</v>
      </c>
      <c r="K8" t="s">
        <v>2122</v>
      </c>
      <c r="L8" s="3" t="str">
        <f t="shared" si="1"/>
        <v>NT</v>
      </c>
      <c r="M8" s="3" t="str">
        <f t="shared" si="0"/>
        <v>NT</v>
      </c>
    </row>
    <row r="9" spans="1:13" x14ac:dyDescent="0.25">
      <c r="A9">
        <v>12640</v>
      </c>
      <c r="B9" s="1">
        <v>41134</v>
      </c>
      <c r="D9" t="s">
        <v>10</v>
      </c>
      <c r="E9" s="5" t="s">
        <v>1056</v>
      </c>
      <c r="F9" s="5" t="s">
        <v>1057</v>
      </c>
      <c r="G9" s="5" t="s">
        <v>1058</v>
      </c>
      <c r="H9" s="5"/>
      <c r="I9" s="5"/>
      <c r="J9" s="5"/>
      <c r="K9" s="5"/>
      <c r="L9" s="3">
        <f t="shared" si="1"/>
        <v>0</v>
      </c>
      <c r="M9" s="3">
        <f t="shared" si="0"/>
        <v>0</v>
      </c>
    </row>
    <row r="10" spans="1:13" x14ac:dyDescent="0.25">
      <c r="A10">
        <v>12641</v>
      </c>
      <c r="B10" s="1">
        <v>41134</v>
      </c>
      <c r="D10" t="s">
        <v>10</v>
      </c>
      <c r="E10" t="s">
        <v>1059</v>
      </c>
      <c r="F10" t="s">
        <v>1060</v>
      </c>
      <c r="G10" t="s">
        <v>1061</v>
      </c>
      <c r="H10" t="s">
        <v>2145</v>
      </c>
      <c r="I10" t="s">
        <v>2142</v>
      </c>
      <c r="J10" t="s">
        <v>2143</v>
      </c>
      <c r="L10" s="3" t="str">
        <f t="shared" si="1"/>
        <v>G</v>
      </c>
      <c r="M10" s="3" t="str">
        <f t="shared" si="0"/>
        <v>A</v>
      </c>
    </row>
    <row r="11" spans="1:13" x14ac:dyDescent="0.25">
      <c r="A11">
        <v>5960</v>
      </c>
      <c r="B11" s="1">
        <v>32356</v>
      </c>
      <c r="C11" s="1">
        <v>41131</v>
      </c>
      <c r="D11" t="s">
        <v>1284</v>
      </c>
      <c r="E11" t="s">
        <v>1994</v>
      </c>
      <c r="F11" t="s">
        <v>1995</v>
      </c>
      <c r="G11" t="s">
        <v>1996</v>
      </c>
      <c r="K11" t="s">
        <v>2122</v>
      </c>
      <c r="L11" s="3" t="str">
        <f t="shared" si="1"/>
        <v>NT</v>
      </c>
      <c r="M11" s="3" t="str">
        <f t="shared" si="0"/>
        <v>NT</v>
      </c>
    </row>
    <row r="12" spans="1:13" x14ac:dyDescent="0.25">
      <c r="A12">
        <v>12643</v>
      </c>
      <c r="B12" s="1">
        <v>41134</v>
      </c>
      <c r="D12" t="s">
        <v>10</v>
      </c>
      <c r="E12" s="7" t="s">
        <v>609</v>
      </c>
      <c r="F12" s="7" t="s">
        <v>529</v>
      </c>
      <c r="G12" s="7" t="s">
        <v>610</v>
      </c>
      <c r="H12" s="7"/>
      <c r="I12" s="7"/>
      <c r="J12" s="7"/>
      <c r="K12" s="7"/>
      <c r="L12" s="3">
        <f t="shared" si="1"/>
        <v>0</v>
      </c>
      <c r="M12" s="3">
        <f t="shared" si="0"/>
        <v>0</v>
      </c>
    </row>
    <row r="13" spans="1:13" x14ac:dyDescent="0.25">
      <c r="A13">
        <v>12102</v>
      </c>
      <c r="B13" s="1">
        <v>40553</v>
      </c>
      <c r="C13" s="1">
        <v>41131</v>
      </c>
      <c r="D13" t="s">
        <v>25</v>
      </c>
      <c r="E13" t="s">
        <v>611</v>
      </c>
      <c r="F13" t="s">
        <v>529</v>
      </c>
      <c r="G13" t="s">
        <v>612</v>
      </c>
      <c r="H13" t="s">
        <v>2147</v>
      </c>
      <c r="I13" t="s">
        <v>2148</v>
      </c>
      <c r="J13" t="s">
        <v>2146</v>
      </c>
      <c r="L13" s="3" t="str">
        <f t="shared" si="1"/>
        <v>A, B, D, G</v>
      </c>
      <c r="M13" s="3" t="str">
        <f t="shared" si="0"/>
        <v>B, C</v>
      </c>
    </row>
    <row r="14" spans="1:13" x14ac:dyDescent="0.25">
      <c r="A14">
        <v>5563</v>
      </c>
      <c r="B14" s="1">
        <v>39595</v>
      </c>
      <c r="C14" s="1">
        <v>41131</v>
      </c>
      <c r="D14" t="s">
        <v>46</v>
      </c>
      <c r="E14" t="s">
        <v>528</v>
      </c>
      <c r="F14" t="s">
        <v>529</v>
      </c>
      <c r="G14" t="s">
        <v>530</v>
      </c>
      <c r="H14" t="s">
        <v>2149</v>
      </c>
      <c r="I14" t="s">
        <v>2150</v>
      </c>
      <c r="J14" t="s">
        <v>2146</v>
      </c>
      <c r="L14" s="3" t="str">
        <f t="shared" si="1"/>
        <v xml:space="preserve">A, B, D,  </v>
      </c>
      <c r="M14" s="3" t="str">
        <f t="shared" si="0"/>
        <v xml:space="preserve">A, D, E, G </v>
      </c>
    </row>
    <row r="15" spans="1:13" x14ac:dyDescent="0.25">
      <c r="A15">
        <v>11810</v>
      </c>
      <c r="B15" s="1">
        <v>39965</v>
      </c>
      <c r="D15" t="s">
        <v>25</v>
      </c>
      <c r="E15" t="s">
        <v>531</v>
      </c>
      <c r="F15" t="s">
        <v>529</v>
      </c>
      <c r="G15" t="s">
        <v>532</v>
      </c>
      <c r="H15" t="s">
        <v>2151</v>
      </c>
      <c r="I15" t="s">
        <v>2152</v>
      </c>
      <c r="J15" t="s">
        <v>2146</v>
      </c>
      <c r="L15" s="3" t="str">
        <f t="shared" si="1"/>
        <v>A, B, D</v>
      </c>
      <c r="M15" s="3" t="str">
        <f t="shared" si="0"/>
        <v>B, D, F, G</v>
      </c>
    </row>
    <row r="16" spans="1:13" x14ac:dyDescent="0.25">
      <c r="A16">
        <v>12646</v>
      </c>
      <c r="B16" s="1">
        <v>41134</v>
      </c>
      <c r="D16" t="s">
        <v>10</v>
      </c>
      <c r="E16" t="s">
        <v>872</v>
      </c>
      <c r="F16" t="s">
        <v>873</v>
      </c>
      <c r="G16" t="s">
        <v>874</v>
      </c>
      <c r="H16" t="s">
        <v>2153</v>
      </c>
      <c r="I16" t="s">
        <v>2154</v>
      </c>
      <c r="J16" t="s">
        <v>2146</v>
      </c>
      <c r="L16" s="3" t="str">
        <f t="shared" si="1"/>
        <v>B</v>
      </c>
      <c r="M16" s="3" t="str">
        <f t="shared" si="0"/>
        <v>C</v>
      </c>
    </row>
    <row r="17" spans="1:13" x14ac:dyDescent="0.25">
      <c r="A17">
        <v>12071</v>
      </c>
      <c r="B17" s="1">
        <v>40406</v>
      </c>
      <c r="C17" s="1">
        <v>41131</v>
      </c>
      <c r="D17" t="s">
        <v>25</v>
      </c>
      <c r="E17" s="7" t="s">
        <v>1997</v>
      </c>
      <c r="F17" s="7" t="s">
        <v>1998</v>
      </c>
      <c r="G17" s="7" t="s">
        <v>1999</v>
      </c>
      <c r="H17" s="7"/>
      <c r="I17" s="7"/>
      <c r="J17" s="7"/>
      <c r="K17" s="7"/>
      <c r="L17" s="3">
        <f t="shared" si="1"/>
        <v>0</v>
      </c>
      <c r="M17" s="3">
        <f t="shared" si="0"/>
        <v>0</v>
      </c>
    </row>
    <row r="18" spans="1:13" x14ac:dyDescent="0.25">
      <c r="A18">
        <v>12578</v>
      </c>
      <c r="B18" s="1">
        <v>41134</v>
      </c>
      <c r="D18" t="s">
        <v>10</v>
      </c>
      <c r="E18" t="s">
        <v>1707</v>
      </c>
      <c r="F18" t="s">
        <v>1708</v>
      </c>
      <c r="G18" t="s">
        <v>1709</v>
      </c>
      <c r="H18" t="s">
        <v>2153</v>
      </c>
      <c r="I18" t="s">
        <v>2142</v>
      </c>
      <c r="J18" t="s">
        <v>2146</v>
      </c>
      <c r="L18" s="3" t="str">
        <f t="shared" si="1"/>
        <v>B</v>
      </c>
      <c r="M18" s="3" t="str">
        <f t="shared" si="0"/>
        <v>A</v>
      </c>
    </row>
    <row r="19" spans="1:13" x14ac:dyDescent="0.25">
      <c r="A19">
        <v>6032</v>
      </c>
      <c r="B19" s="1">
        <v>32721</v>
      </c>
      <c r="C19" s="1">
        <v>41131</v>
      </c>
      <c r="D19" t="s">
        <v>103</v>
      </c>
      <c r="E19" s="7" t="s">
        <v>1828</v>
      </c>
      <c r="F19" s="7" t="s">
        <v>1829</v>
      </c>
      <c r="G19" s="7" t="s">
        <v>1830</v>
      </c>
      <c r="H19" s="7"/>
      <c r="I19" s="7"/>
      <c r="J19" s="7"/>
      <c r="K19" s="7"/>
      <c r="L19" s="3">
        <f t="shared" si="1"/>
        <v>0</v>
      </c>
      <c r="M19" s="3">
        <f t="shared" si="0"/>
        <v>0</v>
      </c>
    </row>
    <row r="20" spans="1:13" x14ac:dyDescent="0.25">
      <c r="A20">
        <v>5015</v>
      </c>
      <c r="B20" s="1">
        <v>39307</v>
      </c>
      <c r="C20" s="1">
        <v>41131</v>
      </c>
      <c r="D20" t="s">
        <v>225</v>
      </c>
      <c r="E20" s="8" t="s">
        <v>136</v>
      </c>
      <c r="F20" s="8" t="s">
        <v>137</v>
      </c>
      <c r="G20" s="8" t="s">
        <v>138</v>
      </c>
      <c r="H20" s="8" t="s">
        <v>2212</v>
      </c>
      <c r="I20" s="8" t="s">
        <v>2142</v>
      </c>
      <c r="J20" s="8" t="s">
        <v>2158</v>
      </c>
      <c r="K20" s="8"/>
      <c r="L20" s="3" t="str">
        <f t="shared" si="1"/>
        <v>H</v>
      </c>
      <c r="M20" s="3" t="str">
        <f t="shared" si="0"/>
        <v>A</v>
      </c>
    </row>
    <row r="21" spans="1:13" x14ac:dyDescent="0.25">
      <c r="A21">
        <v>5289</v>
      </c>
      <c r="B21" s="1">
        <v>39307</v>
      </c>
      <c r="C21" s="1">
        <v>41131</v>
      </c>
      <c r="D21" t="s">
        <v>25</v>
      </c>
      <c r="E21" t="s">
        <v>875</v>
      </c>
      <c r="F21" t="s">
        <v>876</v>
      </c>
      <c r="G21" t="s">
        <v>877</v>
      </c>
      <c r="H21" t="s">
        <v>2153</v>
      </c>
      <c r="I21" t="s">
        <v>2142</v>
      </c>
      <c r="J21" t="s">
        <v>2146</v>
      </c>
      <c r="L21" s="3" t="str">
        <f t="shared" si="1"/>
        <v>B</v>
      </c>
      <c r="M21" s="3" t="str">
        <f t="shared" si="0"/>
        <v>A</v>
      </c>
    </row>
    <row r="22" spans="1:13" x14ac:dyDescent="0.25">
      <c r="A22">
        <v>11519</v>
      </c>
      <c r="B22" s="1">
        <v>39678</v>
      </c>
      <c r="D22" t="s">
        <v>10</v>
      </c>
      <c r="E22" t="s">
        <v>1935</v>
      </c>
      <c r="F22" t="s">
        <v>1936</v>
      </c>
      <c r="G22" t="s">
        <v>1937</v>
      </c>
      <c r="H22" t="s">
        <v>2155</v>
      </c>
      <c r="I22" t="s">
        <v>2142</v>
      </c>
      <c r="J22" t="s">
        <v>2146</v>
      </c>
      <c r="L22" s="3" t="str">
        <f t="shared" si="1"/>
        <v>B, D, G</v>
      </c>
      <c r="M22" s="3" t="str">
        <f t="shared" si="0"/>
        <v>A</v>
      </c>
    </row>
    <row r="23" spans="1:13" x14ac:dyDescent="0.25">
      <c r="A23">
        <v>12648</v>
      </c>
      <c r="B23" s="1">
        <v>41134</v>
      </c>
      <c r="D23" t="s">
        <v>10</v>
      </c>
      <c r="E23" t="s">
        <v>1938</v>
      </c>
      <c r="F23" t="s">
        <v>1939</v>
      </c>
      <c r="G23" t="s">
        <v>1940</v>
      </c>
      <c r="H23" t="s">
        <v>2156</v>
      </c>
      <c r="I23" t="s">
        <v>2142</v>
      </c>
      <c r="J23" t="s">
        <v>2146</v>
      </c>
      <c r="L23" s="3" t="str">
        <f t="shared" si="1"/>
        <v>B, C, D, G</v>
      </c>
      <c r="M23" s="3" t="str">
        <f t="shared" si="0"/>
        <v>A</v>
      </c>
    </row>
    <row r="24" spans="1:13" x14ac:dyDescent="0.25">
      <c r="A24">
        <v>5636</v>
      </c>
      <c r="B24" s="1">
        <v>39678</v>
      </c>
      <c r="D24" t="s">
        <v>25</v>
      </c>
      <c r="E24" t="s">
        <v>1974</v>
      </c>
      <c r="F24" t="s">
        <v>1975</v>
      </c>
      <c r="G24" t="s">
        <v>1976</v>
      </c>
      <c r="K24" t="s">
        <v>2122</v>
      </c>
      <c r="L24" s="3" t="str">
        <f t="shared" si="1"/>
        <v>NT</v>
      </c>
      <c r="M24" s="3" t="str">
        <f t="shared" si="0"/>
        <v>NT</v>
      </c>
    </row>
    <row r="25" spans="1:13" x14ac:dyDescent="0.25">
      <c r="A25">
        <v>5637</v>
      </c>
      <c r="B25" s="1">
        <v>39678</v>
      </c>
      <c r="D25" t="s">
        <v>103</v>
      </c>
      <c r="E25" t="s">
        <v>990</v>
      </c>
      <c r="F25" t="s">
        <v>991</v>
      </c>
      <c r="G25" t="s">
        <v>992</v>
      </c>
      <c r="H25" t="s">
        <v>2153</v>
      </c>
      <c r="I25" t="s">
        <v>2154</v>
      </c>
      <c r="J25" t="s">
        <v>2146</v>
      </c>
      <c r="L25" s="3" t="str">
        <f t="shared" si="1"/>
        <v>B</v>
      </c>
      <c r="M25" s="3" t="str">
        <f t="shared" si="0"/>
        <v>C</v>
      </c>
    </row>
    <row r="26" spans="1:13" x14ac:dyDescent="0.25">
      <c r="A26">
        <v>5736</v>
      </c>
      <c r="B26" s="1">
        <v>39455</v>
      </c>
      <c r="C26" s="1">
        <v>40893</v>
      </c>
      <c r="D26" t="s">
        <v>46</v>
      </c>
      <c r="E26" t="s">
        <v>2000</v>
      </c>
      <c r="F26" t="s">
        <v>2001</v>
      </c>
      <c r="G26" t="s">
        <v>2002</v>
      </c>
      <c r="H26" t="s">
        <v>2153</v>
      </c>
      <c r="I26" t="s">
        <v>2142</v>
      </c>
      <c r="J26" t="s">
        <v>2146</v>
      </c>
      <c r="L26" s="3" t="str">
        <f t="shared" si="1"/>
        <v>B</v>
      </c>
      <c r="M26" s="3" t="str">
        <f t="shared" si="0"/>
        <v>A</v>
      </c>
    </row>
    <row r="27" spans="1:13" x14ac:dyDescent="0.25">
      <c r="A27">
        <v>12574</v>
      </c>
      <c r="B27" s="1">
        <v>41134</v>
      </c>
      <c r="D27" t="s">
        <v>10</v>
      </c>
      <c r="E27" t="s">
        <v>961</v>
      </c>
      <c r="F27" t="s">
        <v>962</v>
      </c>
      <c r="G27" t="s">
        <v>963</v>
      </c>
      <c r="H27" t="s">
        <v>2153</v>
      </c>
      <c r="I27" t="s">
        <v>2142</v>
      </c>
      <c r="J27" t="s">
        <v>2146</v>
      </c>
      <c r="L27" s="3" t="str">
        <f t="shared" si="1"/>
        <v>B</v>
      </c>
      <c r="M27" s="3" t="str">
        <f t="shared" si="0"/>
        <v>A</v>
      </c>
    </row>
    <row r="28" spans="1:13" x14ac:dyDescent="0.25">
      <c r="A28">
        <v>6048</v>
      </c>
      <c r="B28" s="1">
        <v>35431</v>
      </c>
      <c r="C28" s="1">
        <v>41131</v>
      </c>
      <c r="D28" t="s">
        <v>25</v>
      </c>
      <c r="E28" s="8" t="s">
        <v>1344</v>
      </c>
      <c r="F28" s="8" t="s">
        <v>1345</v>
      </c>
      <c r="G28" s="8" t="s">
        <v>1346</v>
      </c>
      <c r="H28" s="8" t="s">
        <v>2231</v>
      </c>
      <c r="I28" s="8" t="s">
        <v>2142</v>
      </c>
      <c r="J28" s="8" t="s">
        <v>2143</v>
      </c>
      <c r="K28" s="8"/>
      <c r="L28" s="3" t="str">
        <f t="shared" si="1"/>
        <v>C, D, G</v>
      </c>
      <c r="M28" s="3" t="str">
        <f t="shared" si="0"/>
        <v>A</v>
      </c>
    </row>
    <row r="29" spans="1:13" x14ac:dyDescent="0.25">
      <c r="A29">
        <v>12550</v>
      </c>
      <c r="B29" s="1">
        <v>41134</v>
      </c>
      <c r="D29" t="s">
        <v>10</v>
      </c>
      <c r="E29" s="7" t="s">
        <v>993</v>
      </c>
      <c r="F29" s="7" t="s">
        <v>994</v>
      </c>
      <c r="G29" s="7" t="s">
        <v>995</v>
      </c>
      <c r="H29" s="7"/>
      <c r="I29" s="7"/>
      <c r="J29" s="7"/>
      <c r="K29" s="7"/>
      <c r="L29" s="3">
        <f t="shared" si="1"/>
        <v>0</v>
      </c>
      <c r="M29" s="3">
        <f t="shared" si="0"/>
        <v>0</v>
      </c>
    </row>
    <row r="30" spans="1:13" x14ac:dyDescent="0.25">
      <c r="A30">
        <v>3563</v>
      </c>
      <c r="B30" s="1">
        <v>37487</v>
      </c>
      <c r="D30" t="s">
        <v>10</v>
      </c>
      <c r="E30" s="8" t="s">
        <v>1498</v>
      </c>
      <c r="F30" s="8" t="s">
        <v>1499</v>
      </c>
      <c r="G30" s="8" t="s">
        <v>1500</v>
      </c>
      <c r="H30" s="8" t="s">
        <v>2160</v>
      </c>
      <c r="I30" s="8" t="s">
        <v>2267</v>
      </c>
      <c r="J30" s="8" t="s">
        <v>2158</v>
      </c>
      <c r="K30" s="8"/>
      <c r="L30" s="3" t="str">
        <f t="shared" si="1"/>
        <v>D, G</v>
      </c>
      <c r="M30" s="3" t="str">
        <f t="shared" si="0"/>
        <v>C, D</v>
      </c>
    </row>
    <row r="31" spans="1:13" x14ac:dyDescent="0.25">
      <c r="A31">
        <v>12580</v>
      </c>
      <c r="B31" s="1">
        <v>41134</v>
      </c>
      <c r="D31" t="s">
        <v>10</v>
      </c>
      <c r="E31" s="7" t="s">
        <v>996</v>
      </c>
      <c r="F31" s="7" t="s">
        <v>997</v>
      </c>
      <c r="G31" s="7" t="s">
        <v>998</v>
      </c>
      <c r="H31" s="7"/>
      <c r="I31" s="7"/>
      <c r="J31" s="7"/>
      <c r="K31" s="7"/>
      <c r="L31" s="3">
        <f t="shared" si="1"/>
        <v>0</v>
      </c>
      <c r="M31" s="3">
        <f t="shared" si="0"/>
        <v>0</v>
      </c>
    </row>
    <row r="32" spans="1:13" x14ac:dyDescent="0.25">
      <c r="A32">
        <v>4297</v>
      </c>
      <c r="B32" s="1">
        <v>38215</v>
      </c>
      <c r="D32" t="s">
        <v>25</v>
      </c>
      <c r="E32" s="7" t="s">
        <v>1968</v>
      </c>
      <c r="F32" s="7" t="s">
        <v>1969</v>
      </c>
      <c r="G32" s="7" t="s">
        <v>1970</v>
      </c>
      <c r="H32" s="7"/>
      <c r="I32" s="7"/>
      <c r="J32" s="7"/>
      <c r="K32" s="7"/>
      <c r="L32" s="3">
        <f t="shared" si="1"/>
        <v>0</v>
      </c>
      <c r="M32" s="3">
        <f t="shared" si="0"/>
        <v>0</v>
      </c>
    </row>
    <row r="33" spans="1:13" x14ac:dyDescent="0.25">
      <c r="A33">
        <v>12581</v>
      </c>
      <c r="B33" s="1">
        <v>41134</v>
      </c>
      <c r="D33" t="s">
        <v>10</v>
      </c>
      <c r="E33" t="s">
        <v>36</v>
      </c>
      <c r="F33" t="s">
        <v>37</v>
      </c>
      <c r="G33" t="s">
        <v>38</v>
      </c>
      <c r="K33" t="s">
        <v>2122</v>
      </c>
      <c r="L33" s="3" t="str">
        <f t="shared" si="1"/>
        <v>NT</v>
      </c>
      <c r="M33" s="3" t="str">
        <f t="shared" si="0"/>
        <v>NT</v>
      </c>
    </row>
    <row r="34" spans="1:13" x14ac:dyDescent="0.25">
      <c r="A34">
        <v>5718</v>
      </c>
      <c r="B34" s="1">
        <v>39678</v>
      </c>
      <c r="D34" t="s">
        <v>25</v>
      </c>
      <c r="E34" t="s">
        <v>2009</v>
      </c>
      <c r="F34" t="s">
        <v>2010</v>
      </c>
      <c r="G34" t="s">
        <v>2011</v>
      </c>
      <c r="K34" t="s">
        <v>2122</v>
      </c>
      <c r="L34" s="3" t="str">
        <f t="shared" si="1"/>
        <v>NT</v>
      </c>
      <c r="M34" s="3" t="str">
        <f t="shared" si="0"/>
        <v>NT</v>
      </c>
    </row>
    <row r="35" spans="1:13" x14ac:dyDescent="0.25">
      <c r="A35">
        <v>1085</v>
      </c>
      <c r="B35" s="1">
        <v>32356</v>
      </c>
      <c r="D35" t="s">
        <v>39</v>
      </c>
      <c r="E35" t="s">
        <v>1662</v>
      </c>
      <c r="F35" t="s">
        <v>1663</v>
      </c>
      <c r="G35" t="s">
        <v>1664</v>
      </c>
      <c r="K35" t="s">
        <v>2122</v>
      </c>
      <c r="L35" s="3" t="str">
        <f t="shared" si="1"/>
        <v>NT</v>
      </c>
      <c r="M35" s="3" t="str">
        <f t="shared" si="0"/>
        <v>NT</v>
      </c>
    </row>
    <row r="36" spans="1:13" x14ac:dyDescent="0.25">
      <c r="A36">
        <v>648</v>
      </c>
      <c r="B36" s="1">
        <v>32881</v>
      </c>
      <c r="D36" t="s">
        <v>17</v>
      </c>
      <c r="E36" s="5" t="s">
        <v>2003</v>
      </c>
      <c r="F36" s="5" t="s">
        <v>2004</v>
      </c>
      <c r="G36" s="5" t="s">
        <v>2005</v>
      </c>
      <c r="H36" s="5"/>
      <c r="I36" s="5"/>
      <c r="J36" s="5"/>
      <c r="K36" s="5"/>
      <c r="L36" s="3">
        <f t="shared" si="1"/>
        <v>0</v>
      </c>
      <c r="M36" s="3">
        <f t="shared" si="0"/>
        <v>0</v>
      </c>
    </row>
    <row r="37" spans="1:13" x14ac:dyDescent="0.25">
      <c r="A37">
        <v>4871</v>
      </c>
      <c r="B37" s="1">
        <v>38943</v>
      </c>
      <c r="D37" t="s">
        <v>132</v>
      </c>
      <c r="E37" s="5" t="s">
        <v>40</v>
      </c>
      <c r="F37" s="5" t="s">
        <v>41</v>
      </c>
      <c r="G37" s="5" t="s">
        <v>42</v>
      </c>
      <c r="H37" s="5"/>
      <c r="I37" s="5"/>
      <c r="J37" s="5"/>
      <c r="K37" s="5"/>
      <c r="L37" s="3">
        <f t="shared" si="1"/>
        <v>0</v>
      </c>
      <c r="M37" s="3">
        <f t="shared" si="0"/>
        <v>0</v>
      </c>
    </row>
    <row r="38" spans="1:13" x14ac:dyDescent="0.25">
      <c r="A38">
        <v>6225</v>
      </c>
      <c r="B38" s="1">
        <v>35278</v>
      </c>
      <c r="D38" t="s">
        <v>10</v>
      </c>
      <c r="E38" s="10" t="s">
        <v>1420</v>
      </c>
      <c r="F38" s="10" t="s">
        <v>1421</v>
      </c>
      <c r="G38" s="10" t="s">
        <v>1422</v>
      </c>
      <c r="H38" s="10"/>
      <c r="I38" s="10"/>
      <c r="J38" s="10"/>
      <c r="K38" s="10"/>
      <c r="L38" s="3">
        <f t="shared" si="1"/>
        <v>0</v>
      </c>
      <c r="M38" s="3">
        <f t="shared" si="0"/>
        <v>0</v>
      </c>
    </row>
    <row r="39" spans="1:13" x14ac:dyDescent="0.25">
      <c r="A39">
        <v>1092</v>
      </c>
      <c r="B39" s="1">
        <v>36024</v>
      </c>
      <c r="D39" t="s">
        <v>25</v>
      </c>
      <c r="E39" s="8" t="s">
        <v>1062</v>
      </c>
      <c r="F39" s="8" t="s">
        <v>1063</v>
      </c>
      <c r="G39" s="8" t="s">
        <v>1064</v>
      </c>
      <c r="H39" s="8" t="s">
        <v>2180</v>
      </c>
      <c r="I39" s="8" t="s">
        <v>2142</v>
      </c>
      <c r="J39" s="8" t="s">
        <v>2158</v>
      </c>
      <c r="K39" s="8"/>
      <c r="L39" s="3" t="str">
        <f t="shared" si="1"/>
        <v>B, D</v>
      </c>
      <c r="M39" s="3" t="str">
        <f t="shared" si="0"/>
        <v>A</v>
      </c>
    </row>
    <row r="40" spans="1:13" x14ac:dyDescent="0.25">
      <c r="A40">
        <v>3924</v>
      </c>
      <c r="B40" s="1">
        <v>37851</v>
      </c>
      <c r="D40" t="s">
        <v>10</v>
      </c>
      <c r="E40" s="8" t="s">
        <v>652</v>
      </c>
      <c r="F40" s="8" t="s">
        <v>653</v>
      </c>
      <c r="G40" s="8" t="s">
        <v>654</v>
      </c>
      <c r="H40" s="8"/>
      <c r="I40" s="8"/>
      <c r="J40" s="8"/>
      <c r="K40" s="8" t="s">
        <v>2122</v>
      </c>
      <c r="L40" s="3" t="str">
        <f t="shared" si="1"/>
        <v>NT</v>
      </c>
      <c r="M40" s="3" t="str">
        <f t="shared" si="0"/>
        <v>NT</v>
      </c>
    </row>
    <row r="41" spans="1:13" x14ac:dyDescent="0.25">
      <c r="A41">
        <v>12649</v>
      </c>
      <c r="B41" s="1">
        <v>41134</v>
      </c>
      <c r="D41" t="s">
        <v>10</v>
      </c>
      <c r="E41" s="10" t="s">
        <v>628</v>
      </c>
      <c r="F41" s="10" t="s">
        <v>629</v>
      </c>
      <c r="G41" s="10" t="s">
        <v>630</v>
      </c>
      <c r="H41" s="10"/>
      <c r="I41" s="10"/>
      <c r="J41" s="10"/>
      <c r="K41" s="10"/>
      <c r="L41" s="3">
        <f t="shared" si="1"/>
        <v>0</v>
      </c>
      <c r="M41" s="3">
        <f t="shared" si="0"/>
        <v>0</v>
      </c>
    </row>
    <row r="42" spans="1:13" x14ac:dyDescent="0.25">
      <c r="A42">
        <v>12122</v>
      </c>
      <c r="B42" s="1">
        <v>40553</v>
      </c>
      <c r="D42" t="s">
        <v>10</v>
      </c>
      <c r="E42" s="10" t="s">
        <v>1065</v>
      </c>
      <c r="F42" s="10" t="s">
        <v>1066</v>
      </c>
      <c r="G42" s="10" t="s">
        <v>1067</v>
      </c>
      <c r="H42" s="10"/>
      <c r="I42" s="10"/>
      <c r="J42" s="10"/>
      <c r="K42" s="10"/>
      <c r="L42" s="3">
        <f t="shared" si="1"/>
        <v>0</v>
      </c>
      <c r="M42" s="3">
        <f t="shared" si="0"/>
        <v>0</v>
      </c>
    </row>
    <row r="43" spans="1:13" x14ac:dyDescent="0.25">
      <c r="A43">
        <v>12112</v>
      </c>
      <c r="B43" s="1">
        <v>40553</v>
      </c>
      <c r="D43" t="s">
        <v>10</v>
      </c>
      <c r="E43" s="7" t="s">
        <v>2006</v>
      </c>
      <c r="F43" s="7" t="s">
        <v>2007</v>
      </c>
      <c r="G43" s="7" t="s">
        <v>2008</v>
      </c>
      <c r="H43" s="7"/>
      <c r="I43" s="7"/>
      <c r="J43" s="7"/>
      <c r="K43" s="7"/>
      <c r="L43" s="3">
        <f t="shared" si="1"/>
        <v>0</v>
      </c>
      <c r="M43" s="3">
        <f t="shared" si="0"/>
        <v>0</v>
      </c>
    </row>
    <row r="44" spans="1:13" x14ac:dyDescent="0.25">
      <c r="A44">
        <v>12650</v>
      </c>
      <c r="B44" s="1">
        <v>41134</v>
      </c>
      <c r="D44" t="s">
        <v>10</v>
      </c>
      <c r="E44" s="8" t="s">
        <v>956</v>
      </c>
      <c r="F44" s="8" t="s">
        <v>957</v>
      </c>
      <c r="G44" s="8" t="s">
        <v>958</v>
      </c>
      <c r="H44" s="8" t="s">
        <v>2180</v>
      </c>
      <c r="I44" s="8" t="s">
        <v>2142</v>
      </c>
      <c r="J44" s="8" t="s">
        <v>2158</v>
      </c>
      <c r="K44" s="8"/>
      <c r="L44" s="3" t="str">
        <f t="shared" si="1"/>
        <v>B, D</v>
      </c>
      <c r="M44" s="3" t="str">
        <f t="shared" si="0"/>
        <v>A</v>
      </c>
    </row>
    <row r="45" spans="1:13" x14ac:dyDescent="0.25">
      <c r="A45">
        <v>6405</v>
      </c>
      <c r="B45" s="1">
        <v>35278</v>
      </c>
      <c r="D45" t="s">
        <v>10</v>
      </c>
      <c r="E45" s="8" t="s">
        <v>1426</v>
      </c>
      <c r="F45" s="8" t="s">
        <v>1427</v>
      </c>
      <c r="G45" s="8" t="s">
        <v>1428</v>
      </c>
      <c r="H45" s="8"/>
      <c r="I45" s="8"/>
      <c r="J45" s="8"/>
      <c r="K45" s="8" t="s">
        <v>2122</v>
      </c>
      <c r="L45" s="3" t="str">
        <f t="shared" si="1"/>
        <v>NT</v>
      </c>
      <c r="M45" s="3" t="str">
        <f t="shared" si="0"/>
        <v>NT</v>
      </c>
    </row>
    <row r="46" spans="1:13" x14ac:dyDescent="0.25">
      <c r="A46">
        <v>12652</v>
      </c>
      <c r="B46" s="1">
        <v>41134</v>
      </c>
      <c r="D46" t="s">
        <v>10</v>
      </c>
      <c r="E46" s="7" t="s">
        <v>631</v>
      </c>
      <c r="F46" s="7" t="s">
        <v>632</v>
      </c>
      <c r="G46" s="7" t="s">
        <v>633</v>
      </c>
      <c r="H46" s="7"/>
      <c r="I46" s="7"/>
      <c r="J46" s="7"/>
      <c r="K46" s="7"/>
      <c r="L46" s="3">
        <f t="shared" si="1"/>
        <v>0</v>
      </c>
      <c r="M46" s="3">
        <f t="shared" si="0"/>
        <v>0</v>
      </c>
    </row>
    <row r="47" spans="1:13" x14ac:dyDescent="0.25">
      <c r="A47">
        <v>3938</v>
      </c>
      <c r="B47" s="1">
        <v>37851</v>
      </c>
      <c r="D47" t="s">
        <v>10</v>
      </c>
      <c r="E47" s="7" t="s">
        <v>634</v>
      </c>
      <c r="F47" s="7" t="s">
        <v>635</v>
      </c>
      <c r="G47" s="7" t="s">
        <v>636</v>
      </c>
      <c r="H47" s="7"/>
      <c r="I47" s="7"/>
      <c r="J47" s="7"/>
      <c r="K47" s="7"/>
      <c r="L47" s="3">
        <f t="shared" si="1"/>
        <v>0</v>
      </c>
      <c r="M47" s="3">
        <f t="shared" si="0"/>
        <v>0</v>
      </c>
    </row>
    <row r="48" spans="1:13" x14ac:dyDescent="0.25">
      <c r="A48">
        <v>12113</v>
      </c>
      <c r="B48" s="1">
        <v>40553</v>
      </c>
      <c r="D48" t="s">
        <v>10</v>
      </c>
      <c r="E48" s="7" t="s">
        <v>637</v>
      </c>
      <c r="F48" s="7" t="s">
        <v>638</v>
      </c>
      <c r="G48" s="7" t="s">
        <v>639</v>
      </c>
      <c r="H48" s="7"/>
      <c r="I48" s="7"/>
      <c r="J48" s="7"/>
      <c r="K48" s="7"/>
      <c r="L48" s="3">
        <f t="shared" si="1"/>
        <v>0</v>
      </c>
      <c r="M48" s="3">
        <f t="shared" si="0"/>
        <v>0</v>
      </c>
    </row>
    <row r="49" spans="1:13" x14ac:dyDescent="0.25">
      <c r="A49">
        <v>12114</v>
      </c>
      <c r="B49" s="1">
        <v>40553</v>
      </c>
      <c r="D49" t="s">
        <v>10</v>
      </c>
      <c r="E49" s="7" t="s">
        <v>640</v>
      </c>
      <c r="F49" s="7" t="s">
        <v>641</v>
      </c>
      <c r="G49" s="7" t="s">
        <v>642</v>
      </c>
      <c r="H49" s="7"/>
      <c r="I49" s="7"/>
      <c r="J49" s="7"/>
      <c r="K49" s="7"/>
      <c r="L49" s="3">
        <f t="shared" si="1"/>
        <v>0</v>
      </c>
      <c r="M49" s="3">
        <f t="shared" si="0"/>
        <v>0</v>
      </c>
    </row>
    <row r="50" spans="1:13" x14ac:dyDescent="0.25">
      <c r="A50">
        <v>12653</v>
      </c>
      <c r="B50" s="1">
        <v>41134</v>
      </c>
      <c r="D50" t="s">
        <v>10</v>
      </c>
      <c r="E50" s="7" t="s">
        <v>643</v>
      </c>
      <c r="F50" s="7" t="s">
        <v>644</v>
      </c>
      <c r="G50" s="7" t="s">
        <v>645</v>
      </c>
      <c r="H50" s="7"/>
      <c r="I50" s="7"/>
      <c r="J50" s="7"/>
      <c r="K50" s="7"/>
      <c r="L50" s="3">
        <f t="shared" si="1"/>
        <v>0</v>
      </c>
      <c r="M50" s="3">
        <f t="shared" si="0"/>
        <v>0</v>
      </c>
    </row>
    <row r="51" spans="1:13" x14ac:dyDescent="0.25">
      <c r="A51">
        <v>12116</v>
      </c>
      <c r="B51" s="1">
        <v>40553</v>
      </c>
      <c r="D51" t="s">
        <v>10</v>
      </c>
      <c r="E51" s="7" t="s">
        <v>1068</v>
      </c>
      <c r="F51" s="7" t="s">
        <v>1069</v>
      </c>
      <c r="G51" s="7" t="s">
        <v>1070</v>
      </c>
      <c r="H51" s="7"/>
      <c r="I51" s="7"/>
      <c r="J51" s="7"/>
      <c r="K51" s="7"/>
      <c r="L51" s="3">
        <f t="shared" si="1"/>
        <v>0</v>
      </c>
      <c r="M51" s="3">
        <f t="shared" si="0"/>
        <v>0</v>
      </c>
    </row>
    <row r="52" spans="1:13" x14ac:dyDescent="0.25">
      <c r="A52">
        <v>12654</v>
      </c>
      <c r="B52" s="1">
        <v>41134</v>
      </c>
      <c r="D52" t="s">
        <v>10</v>
      </c>
      <c r="E52" s="10" t="s">
        <v>646</v>
      </c>
      <c r="F52" s="10" t="s">
        <v>647</v>
      </c>
      <c r="G52" s="10" t="s">
        <v>648</v>
      </c>
      <c r="H52" s="10"/>
      <c r="I52" s="10"/>
      <c r="J52" s="10"/>
      <c r="K52" s="10"/>
      <c r="L52" s="3">
        <f t="shared" si="1"/>
        <v>0</v>
      </c>
      <c r="M52" s="3">
        <f t="shared" si="0"/>
        <v>0</v>
      </c>
    </row>
    <row r="53" spans="1:13" x14ac:dyDescent="0.25">
      <c r="A53">
        <v>12655</v>
      </c>
      <c r="B53" s="1">
        <v>41134</v>
      </c>
      <c r="D53" t="s">
        <v>10</v>
      </c>
      <c r="E53" s="7" t="s">
        <v>613</v>
      </c>
      <c r="F53" s="7" t="s">
        <v>614</v>
      </c>
      <c r="G53" s="7" t="s">
        <v>615</v>
      </c>
      <c r="H53" s="7"/>
      <c r="I53" s="7"/>
      <c r="J53" s="7"/>
      <c r="K53" s="7"/>
      <c r="L53" s="3">
        <f t="shared" si="1"/>
        <v>0</v>
      </c>
      <c r="M53" s="3">
        <f t="shared" si="0"/>
        <v>0</v>
      </c>
    </row>
    <row r="54" spans="1:13" x14ac:dyDescent="0.25">
      <c r="A54">
        <v>12119</v>
      </c>
      <c r="B54" s="1">
        <v>40553</v>
      </c>
      <c r="C54" s="1">
        <v>41131</v>
      </c>
      <c r="D54" t="s">
        <v>25</v>
      </c>
      <c r="E54" s="10" t="s">
        <v>649</v>
      </c>
      <c r="F54" s="10" t="s">
        <v>650</v>
      </c>
      <c r="G54" s="10" t="s">
        <v>651</v>
      </c>
      <c r="H54" s="10"/>
      <c r="I54" s="10"/>
      <c r="J54" s="10"/>
      <c r="K54" s="10"/>
      <c r="L54" s="3">
        <f t="shared" si="1"/>
        <v>0</v>
      </c>
      <c r="M54" s="3">
        <f t="shared" si="0"/>
        <v>0</v>
      </c>
    </row>
    <row r="55" spans="1:13" x14ac:dyDescent="0.25">
      <c r="A55">
        <v>12103</v>
      </c>
      <c r="B55" s="1">
        <v>40189</v>
      </c>
      <c r="D55" t="s">
        <v>10</v>
      </c>
      <c r="E55" s="10" t="s">
        <v>619</v>
      </c>
      <c r="F55" s="10" t="s">
        <v>620</v>
      </c>
      <c r="G55" s="10" t="s">
        <v>621</v>
      </c>
      <c r="H55" s="10"/>
      <c r="I55" s="10"/>
      <c r="J55" s="10"/>
      <c r="K55" s="10"/>
      <c r="L55" s="3">
        <f t="shared" si="1"/>
        <v>0</v>
      </c>
      <c r="M55" s="3">
        <f t="shared" si="0"/>
        <v>0</v>
      </c>
    </row>
    <row r="56" spans="1:13" x14ac:dyDescent="0.25">
      <c r="A56">
        <v>12120</v>
      </c>
      <c r="B56" s="1">
        <v>40553</v>
      </c>
      <c r="C56" s="1">
        <v>41131</v>
      </c>
      <c r="D56" t="s">
        <v>25</v>
      </c>
      <c r="E56" s="10" t="s">
        <v>622</v>
      </c>
      <c r="F56" s="10" t="s">
        <v>623</v>
      </c>
      <c r="G56" s="10" t="s">
        <v>624</v>
      </c>
      <c r="H56" s="10"/>
      <c r="I56" s="10"/>
      <c r="J56" s="10"/>
      <c r="K56" s="10"/>
      <c r="L56" s="3">
        <f t="shared" si="1"/>
        <v>0</v>
      </c>
      <c r="M56" s="3">
        <f t="shared" si="0"/>
        <v>0</v>
      </c>
    </row>
    <row r="57" spans="1:13" x14ac:dyDescent="0.25">
      <c r="A57">
        <v>12106</v>
      </c>
      <c r="B57" s="1">
        <v>40553</v>
      </c>
      <c r="D57" t="s">
        <v>10</v>
      </c>
      <c r="E57" s="10" t="s">
        <v>625</v>
      </c>
      <c r="F57" s="10" t="s">
        <v>626</v>
      </c>
      <c r="G57" s="10" t="s">
        <v>627</v>
      </c>
      <c r="H57" s="10"/>
      <c r="I57" s="10"/>
      <c r="J57" s="10"/>
      <c r="K57" s="10"/>
      <c r="L57" s="3">
        <f t="shared" si="1"/>
        <v>0</v>
      </c>
      <c r="M57" s="3">
        <f t="shared" si="0"/>
        <v>0</v>
      </c>
    </row>
    <row r="58" spans="1:13" x14ac:dyDescent="0.25">
      <c r="A58">
        <v>12107</v>
      </c>
      <c r="B58" s="1">
        <v>40553</v>
      </c>
      <c r="D58" t="s">
        <v>25</v>
      </c>
      <c r="E58" s="10" t="s">
        <v>1423</v>
      </c>
      <c r="F58" s="10" t="s">
        <v>1424</v>
      </c>
      <c r="G58" s="10" t="s">
        <v>1425</v>
      </c>
      <c r="H58" s="10"/>
      <c r="I58" s="10"/>
      <c r="J58" s="10"/>
      <c r="K58" s="10"/>
      <c r="L58" s="3">
        <f t="shared" si="1"/>
        <v>0</v>
      </c>
      <c r="M58" s="3">
        <f t="shared" si="0"/>
        <v>0</v>
      </c>
    </row>
    <row r="59" spans="1:13" x14ac:dyDescent="0.25">
      <c r="A59">
        <v>12108</v>
      </c>
      <c r="B59" s="1">
        <v>40553</v>
      </c>
      <c r="D59" t="s">
        <v>25</v>
      </c>
      <c r="E59" s="10" t="s">
        <v>1071</v>
      </c>
      <c r="F59" s="10" t="s">
        <v>1072</v>
      </c>
      <c r="G59" s="10" t="s">
        <v>1073</v>
      </c>
      <c r="H59" s="10"/>
      <c r="I59" s="10"/>
      <c r="J59" s="10"/>
      <c r="K59" s="10"/>
      <c r="L59" s="3">
        <f t="shared" si="1"/>
        <v>0</v>
      </c>
      <c r="M59" s="3">
        <f t="shared" si="0"/>
        <v>0</v>
      </c>
    </row>
    <row r="60" spans="1:13" x14ac:dyDescent="0.25">
      <c r="A60">
        <v>3929</v>
      </c>
      <c r="B60" s="1">
        <v>37851</v>
      </c>
      <c r="D60" t="s">
        <v>10</v>
      </c>
      <c r="E60" t="s">
        <v>1632</v>
      </c>
      <c r="F60" t="s">
        <v>1072</v>
      </c>
      <c r="G60" t="s">
        <v>1633</v>
      </c>
      <c r="K60" t="s">
        <v>2122</v>
      </c>
      <c r="L60" s="3" t="str">
        <f t="shared" si="1"/>
        <v>NT</v>
      </c>
      <c r="M60" s="3" t="str">
        <f t="shared" si="0"/>
        <v>NT</v>
      </c>
    </row>
    <row r="61" spans="1:13" x14ac:dyDescent="0.25">
      <c r="A61">
        <v>12658</v>
      </c>
      <c r="B61" s="1">
        <v>41134</v>
      </c>
      <c r="D61" t="s">
        <v>10</v>
      </c>
      <c r="E61" s="8" t="s">
        <v>2012</v>
      </c>
      <c r="F61" s="8" t="s">
        <v>2013</v>
      </c>
      <c r="G61" s="8" t="s">
        <v>2014</v>
      </c>
      <c r="H61" s="8" t="s">
        <v>2177</v>
      </c>
      <c r="I61" s="8" t="s">
        <v>2270</v>
      </c>
      <c r="J61" s="8" t="s">
        <v>2158</v>
      </c>
      <c r="K61" s="8"/>
      <c r="L61" s="3" t="str">
        <f t="shared" si="1"/>
        <v>A, D, G</v>
      </c>
      <c r="M61" s="3" t="str">
        <f t="shared" si="0"/>
        <v>A, F</v>
      </c>
    </row>
    <row r="62" spans="1:13" x14ac:dyDescent="0.25">
      <c r="A62">
        <v>4753</v>
      </c>
      <c r="B62" s="1">
        <v>38726</v>
      </c>
      <c r="C62" s="1">
        <v>41131</v>
      </c>
      <c r="D62" t="s">
        <v>46</v>
      </c>
      <c r="E62" s="8" t="s">
        <v>999</v>
      </c>
      <c r="F62" s="8" t="s">
        <v>1000</v>
      </c>
      <c r="G62" s="8" t="s">
        <v>1001</v>
      </c>
      <c r="H62" s="8" t="s">
        <v>2147</v>
      </c>
      <c r="I62" s="8" t="s">
        <v>2270</v>
      </c>
      <c r="J62" s="8" t="s">
        <v>2143</v>
      </c>
      <c r="K62" s="8"/>
      <c r="L62" s="3" t="str">
        <f t="shared" si="1"/>
        <v>A, B, D, G</v>
      </c>
      <c r="M62" s="3" t="str">
        <f t="shared" si="0"/>
        <v>A, F</v>
      </c>
    </row>
    <row r="63" spans="1:13" x14ac:dyDescent="0.25">
      <c r="A63">
        <v>6496</v>
      </c>
      <c r="B63" s="1">
        <v>35431</v>
      </c>
      <c r="D63" t="s">
        <v>10</v>
      </c>
      <c r="E63" s="8" t="s">
        <v>964</v>
      </c>
      <c r="F63" s="8" t="s">
        <v>965</v>
      </c>
      <c r="G63" s="8" t="s">
        <v>966</v>
      </c>
      <c r="H63" s="8" t="s">
        <v>2147</v>
      </c>
      <c r="I63" s="8" t="s">
        <v>2271</v>
      </c>
      <c r="J63" s="8" t="s">
        <v>2168</v>
      </c>
      <c r="K63" s="8"/>
      <c r="L63" s="3" t="str">
        <f t="shared" si="1"/>
        <v>A, B, D, G</v>
      </c>
      <c r="M63" s="3" t="str">
        <f t="shared" si="0"/>
        <v>A, B, D, F</v>
      </c>
    </row>
    <row r="64" spans="1:13" x14ac:dyDescent="0.25">
      <c r="A64">
        <v>12582</v>
      </c>
      <c r="B64" s="1">
        <v>41134</v>
      </c>
      <c r="D64" t="s">
        <v>10</v>
      </c>
      <c r="E64" s="8" t="s">
        <v>1219</v>
      </c>
      <c r="F64" s="8" t="s">
        <v>1220</v>
      </c>
      <c r="G64" s="8" t="s">
        <v>1221</v>
      </c>
      <c r="H64" s="8" t="s">
        <v>2147</v>
      </c>
      <c r="I64" s="8" t="s">
        <v>2270</v>
      </c>
      <c r="J64" s="8" t="s">
        <v>2158</v>
      </c>
      <c r="K64" s="8"/>
      <c r="L64" s="3" t="str">
        <f t="shared" si="1"/>
        <v>A, B, D, G</v>
      </c>
      <c r="M64" s="3" t="str">
        <f t="shared" si="0"/>
        <v>A, F</v>
      </c>
    </row>
    <row r="65" spans="1:13" x14ac:dyDescent="0.25">
      <c r="A65">
        <v>12551</v>
      </c>
      <c r="B65" s="1">
        <v>41134</v>
      </c>
      <c r="D65" t="s">
        <v>10</v>
      </c>
      <c r="E65" s="8" t="s">
        <v>2015</v>
      </c>
      <c r="F65" s="8" t="s">
        <v>2016</v>
      </c>
      <c r="G65" s="8" t="s">
        <v>2017</v>
      </c>
      <c r="H65" s="8" t="s">
        <v>2155</v>
      </c>
      <c r="I65" s="8" t="s">
        <v>2270</v>
      </c>
      <c r="J65" s="8" t="s">
        <v>2143</v>
      </c>
      <c r="K65" s="8"/>
      <c r="L65" s="3" t="str">
        <f t="shared" si="1"/>
        <v>B, D, G</v>
      </c>
      <c r="M65" s="3" t="str">
        <f t="shared" ref="M65:M128" si="2">IF(K65="NT", "NT", I65)</f>
        <v>A, F</v>
      </c>
    </row>
    <row r="66" spans="1:13" x14ac:dyDescent="0.25">
      <c r="A66">
        <v>1627</v>
      </c>
      <c r="B66" s="1">
        <v>36373</v>
      </c>
      <c r="D66" t="s">
        <v>25</v>
      </c>
      <c r="E66" s="8" t="s">
        <v>1213</v>
      </c>
      <c r="F66" s="8" t="s">
        <v>1214</v>
      </c>
      <c r="G66" s="8" t="s">
        <v>1215</v>
      </c>
      <c r="H66" s="8" t="s">
        <v>2272</v>
      </c>
      <c r="I66" s="8" t="s">
        <v>2270</v>
      </c>
      <c r="J66" s="8" t="s">
        <v>2158</v>
      </c>
      <c r="K66" s="8"/>
      <c r="L66" s="3" t="str">
        <f t="shared" si="1"/>
        <v xml:space="preserve">B, D, </v>
      </c>
      <c r="M66" s="3" t="str">
        <f t="shared" si="2"/>
        <v>A, F</v>
      </c>
    </row>
    <row r="67" spans="1:13" x14ac:dyDescent="0.25">
      <c r="A67">
        <v>6513</v>
      </c>
      <c r="B67" s="1">
        <v>32356</v>
      </c>
      <c r="D67" t="s">
        <v>10</v>
      </c>
      <c r="E67" s="8" t="s">
        <v>1216</v>
      </c>
      <c r="F67" s="8" t="s">
        <v>1217</v>
      </c>
      <c r="G67" s="8" t="s">
        <v>1218</v>
      </c>
      <c r="H67" s="8" t="s">
        <v>2147</v>
      </c>
      <c r="I67" s="8" t="s">
        <v>2271</v>
      </c>
      <c r="J67" s="8" t="s">
        <v>2146</v>
      </c>
      <c r="K67" s="8"/>
      <c r="L67" s="3" t="str">
        <f t="shared" si="1"/>
        <v>A, B, D, G</v>
      </c>
      <c r="M67" s="3" t="str">
        <f t="shared" si="2"/>
        <v>A, B, D, F</v>
      </c>
    </row>
    <row r="68" spans="1:13" x14ac:dyDescent="0.25">
      <c r="A68">
        <v>1625</v>
      </c>
      <c r="B68" s="1">
        <v>36373</v>
      </c>
      <c r="D68" t="s">
        <v>25</v>
      </c>
      <c r="E68" s="8" t="s">
        <v>1243</v>
      </c>
      <c r="F68" s="8" t="s">
        <v>1244</v>
      </c>
      <c r="G68" s="8" t="s">
        <v>1245</v>
      </c>
      <c r="H68" s="8" t="s">
        <v>2147</v>
      </c>
      <c r="I68" s="8" t="s">
        <v>2270</v>
      </c>
      <c r="J68" s="8" t="s">
        <v>2158</v>
      </c>
      <c r="K68" s="8"/>
      <c r="L68" s="3" t="str">
        <f t="shared" ref="L68:L131" si="3">IF(K68="NT","NT",H68)</f>
        <v>A, B, D, G</v>
      </c>
      <c r="M68" s="3" t="str">
        <f t="shared" si="2"/>
        <v>A, F</v>
      </c>
    </row>
    <row r="69" spans="1:13" x14ac:dyDescent="0.25">
      <c r="A69">
        <v>1626</v>
      </c>
      <c r="B69" s="1">
        <v>36373</v>
      </c>
      <c r="D69" t="s">
        <v>25</v>
      </c>
      <c r="E69" s="8" t="s">
        <v>1210</v>
      </c>
      <c r="F69" s="8" t="s">
        <v>1211</v>
      </c>
      <c r="G69" s="8" t="s">
        <v>1212</v>
      </c>
      <c r="H69" s="8" t="s">
        <v>2147</v>
      </c>
      <c r="I69" s="8" t="s">
        <v>2270</v>
      </c>
      <c r="J69" s="8" t="s">
        <v>2158</v>
      </c>
      <c r="K69" s="8"/>
      <c r="L69" s="3" t="str">
        <f t="shared" si="3"/>
        <v>A, B, D, G</v>
      </c>
      <c r="M69" s="3" t="str">
        <f t="shared" si="2"/>
        <v>A, F</v>
      </c>
    </row>
    <row r="70" spans="1:13" x14ac:dyDescent="0.25">
      <c r="A70">
        <v>1818</v>
      </c>
      <c r="B70" s="1">
        <v>36526</v>
      </c>
      <c r="C70" s="1">
        <v>41131</v>
      </c>
      <c r="D70" t="s">
        <v>10</v>
      </c>
      <c r="E70" s="8" t="s">
        <v>2018</v>
      </c>
      <c r="F70" s="8" t="s">
        <v>2019</v>
      </c>
      <c r="G70" s="8" t="s">
        <v>2020</v>
      </c>
      <c r="H70" s="8" t="s">
        <v>2273</v>
      </c>
      <c r="I70" s="8" t="s">
        <v>2270</v>
      </c>
      <c r="J70" s="8" t="s">
        <v>2143</v>
      </c>
      <c r="K70" s="8"/>
      <c r="L70" s="3" t="str">
        <f t="shared" si="3"/>
        <v>B, D, H</v>
      </c>
      <c r="M70" s="3" t="str">
        <f t="shared" si="2"/>
        <v>A, F</v>
      </c>
    </row>
    <row r="71" spans="1:13" x14ac:dyDescent="0.25">
      <c r="A71">
        <v>1623</v>
      </c>
      <c r="B71" s="1">
        <v>36373</v>
      </c>
      <c r="D71" t="s">
        <v>25</v>
      </c>
      <c r="E71" s="9" t="s">
        <v>1182</v>
      </c>
      <c r="F71" s="9" t="s">
        <v>1183</v>
      </c>
      <c r="G71" s="9" t="s">
        <v>1184</v>
      </c>
      <c r="H71" s="9"/>
      <c r="I71" s="9"/>
      <c r="J71" s="9"/>
      <c r="K71" s="9"/>
      <c r="L71" s="3">
        <f t="shared" si="3"/>
        <v>0</v>
      </c>
      <c r="M71" s="3">
        <f t="shared" si="2"/>
        <v>0</v>
      </c>
    </row>
    <row r="72" spans="1:13" x14ac:dyDescent="0.25">
      <c r="A72">
        <v>6524</v>
      </c>
      <c r="B72" s="1">
        <v>35431</v>
      </c>
      <c r="D72" t="s">
        <v>10</v>
      </c>
      <c r="E72" s="9" t="s">
        <v>1185</v>
      </c>
      <c r="F72" s="9" t="s">
        <v>1186</v>
      </c>
      <c r="G72" s="9" t="s">
        <v>1187</v>
      </c>
      <c r="H72" s="9"/>
      <c r="I72" s="9"/>
      <c r="J72" s="9"/>
      <c r="K72" s="9"/>
      <c r="L72" s="3">
        <f t="shared" si="3"/>
        <v>0</v>
      </c>
      <c r="M72" s="3">
        <f t="shared" si="2"/>
        <v>0</v>
      </c>
    </row>
    <row r="73" spans="1:13" x14ac:dyDescent="0.25">
      <c r="A73">
        <v>1302</v>
      </c>
      <c r="B73" s="1">
        <v>36161</v>
      </c>
      <c r="D73" t="s">
        <v>10</v>
      </c>
      <c r="E73" t="s">
        <v>1188</v>
      </c>
      <c r="F73" t="s">
        <v>1189</v>
      </c>
      <c r="G73" t="s">
        <v>1190</v>
      </c>
      <c r="K73" t="s">
        <v>2122</v>
      </c>
      <c r="L73" s="3" t="str">
        <f t="shared" si="3"/>
        <v>NT</v>
      </c>
      <c r="M73" s="3" t="str">
        <f t="shared" si="2"/>
        <v>NT</v>
      </c>
    </row>
    <row r="74" spans="1:13" x14ac:dyDescent="0.25">
      <c r="A74">
        <v>1303</v>
      </c>
      <c r="B74" s="1">
        <v>36372</v>
      </c>
      <c r="D74" t="s">
        <v>10</v>
      </c>
      <c r="E74" t="s">
        <v>1191</v>
      </c>
      <c r="F74" t="s">
        <v>1192</v>
      </c>
      <c r="G74" t="s">
        <v>1193</v>
      </c>
      <c r="K74" t="s">
        <v>2122</v>
      </c>
      <c r="L74" s="3" t="str">
        <f t="shared" si="3"/>
        <v>NT</v>
      </c>
      <c r="M74" s="3" t="str">
        <f t="shared" si="2"/>
        <v>NT</v>
      </c>
    </row>
    <row r="75" spans="1:13" x14ac:dyDescent="0.25">
      <c r="A75">
        <v>1304</v>
      </c>
      <c r="B75" s="1">
        <v>36373</v>
      </c>
      <c r="D75" t="s">
        <v>215</v>
      </c>
      <c r="E75" s="5" t="s">
        <v>917</v>
      </c>
      <c r="F75" s="5" t="s">
        <v>918</v>
      </c>
      <c r="G75" s="5" t="s">
        <v>919</v>
      </c>
      <c r="H75" s="5"/>
      <c r="I75" s="5"/>
      <c r="J75" s="5"/>
      <c r="K75" s="5"/>
      <c r="L75" s="3">
        <f t="shared" si="3"/>
        <v>0</v>
      </c>
      <c r="M75" s="3">
        <f t="shared" si="2"/>
        <v>0</v>
      </c>
    </row>
    <row r="76" spans="1:13" x14ac:dyDescent="0.25">
      <c r="A76">
        <v>1305</v>
      </c>
      <c r="B76" s="1">
        <v>36373</v>
      </c>
      <c r="D76" t="s">
        <v>29</v>
      </c>
      <c r="E76" s="8" t="s">
        <v>1074</v>
      </c>
      <c r="F76" s="8" t="s">
        <v>1075</v>
      </c>
      <c r="G76" s="8" t="s">
        <v>1076</v>
      </c>
      <c r="H76" s="8" t="s">
        <v>2144</v>
      </c>
      <c r="I76" s="8" t="s">
        <v>2142</v>
      </c>
      <c r="J76" s="8" t="s">
        <v>2143</v>
      </c>
      <c r="K76" s="8"/>
      <c r="L76" s="3" t="str">
        <f t="shared" si="3"/>
        <v>A, D</v>
      </c>
      <c r="M76" s="3" t="str">
        <f t="shared" si="2"/>
        <v>A</v>
      </c>
    </row>
    <row r="77" spans="1:13" x14ac:dyDescent="0.25">
      <c r="A77">
        <v>12413</v>
      </c>
      <c r="B77" s="1">
        <v>40770</v>
      </c>
      <c r="C77" s="1">
        <v>41131</v>
      </c>
      <c r="D77" t="s">
        <v>10</v>
      </c>
      <c r="E77" s="8" t="s">
        <v>2021</v>
      </c>
      <c r="F77" s="8" t="s">
        <v>1075</v>
      </c>
      <c r="G77" s="8" t="s">
        <v>2022</v>
      </c>
      <c r="H77" s="8" t="s">
        <v>2144</v>
      </c>
      <c r="I77" s="8" t="s">
        <v>2142</v>
      </c>
      <c r="J77" s="8" t="s">
        <v>2146</v>
      </c>
      <c r="K77" s="8"/>
      <c r="L77" s="3" t="str">
        <f t="shared" si="3"/>
        <v>A, D</v>
      </c>
      <c r="M77" s="3" t="str">
        <f t="shared" si="2"/>
        <v>A</v>
      </c>
    </row>
    <row r="78" spans="1:13" x14ac:dyDescent="0.25">
      <c r="A78">
        <v>12662</v>
      </c>
      <c r="B78" s="1">
        <v>41134</v>
      </c>
      <c r="D78" t="s">
        <v>10</v>
      </c>
      <c r="E78" s="8" t="s">
        <v>2023</v>
      </c>
      <c r="F78" s="8" t="s">
        <v>2024</v>
      </c>
      <c r="G78" s="8" t="s">
        <v>2025</v>
      </c>
      <c r="H78" s="8" t="s">
        <v>2144</v>
      </c>
      <c r="I78" s="8" t="s">
        <v>2142</v>
      </c>
      <c r="J78" s="8" t="s">
        <v>2158</v>
      </c>
      <c r="K78" s="8"/>
      <c r="L78" s="3" t="str">
        <f t="shared" si="3"/>
        <v>A, D</v>
      </c>
      <c r="M78" s="3" t="str">
        <f t="shared" si="2"/>
        <v>A</v>
      </c>
    </row>
    <row r="79" spans="1:13" x14ac:dyDescent="0.25">
      <c r="A79">
        <v>6648</v>
      </c>
      <c r="B79" s="1">
        <v>31625</v>
      </c>
      <c r="C79" s="1">
        <v>41131</v>
      </c>
      <c r="D79" t="s">
        <v>25</v>
      </c>
      <c r="E79" t="s">
        <v>1077</v>
      </c>
      <c r="F79" t="s">
        <v>1078</v>
      </c>
      <c r="G79" t="s">
        <v>1079</v>
      </c>
      <c r="H79" t="s">
        <v>2142</v>
      </c>
      <c r="I79" t="s">
        <v>2142</v>
      </c>
      <c r="J79" t="s">
        <v>2158</v>
      </c>
      <c r="L79" s="3" t="str">
        <f t="shared" si="3"/>
        <v>A</v>
      </c>
      <c r="M79" s="3" t="str">
        <f t="shared" si="2"/>
        <v>A</v>
      </c>
    </row>
    <row r="80" spans="1:13" x14ac:dyDescent="0.25">
      <c r="A80">
        <v>6684</v>
      </c>
      <c r="B80" s="1">
        <v>32356</v>
      </c>
      <c r="D80" t="s">
        <v>25</v>
      </c>
      <c r="E80" t="s">
        <v>1277</v>
      </c>
      <c r="F80" t="s">
        <v>1278</v>
      </c>
      <c r="G80" t="s">
        <v>1279</v>
      </c>
      <c r="K80" t="s">
        <v>2122</v>
      </c>
      <c r="L80" s="3" t="str">
        <f t="shared" si="3"/>
        <v>NT</v>
      </c>
      <c r="M80" s="3" t="str">
        <f t="shared" si="2"/>
        <v>NT</v>
      </c>
    </row>
    <row r="81" spans="1:13" x14ac:dyDescent="0.25">
      <c r="A81">
        <v>12667</v>
      </c>
      <c r="B81" s="1">
        <v>41134</v>
      </c>
      <c r="D81" t="s">
        <v>10</v>
      </c>
      <c r="E81" t="s">
        <v>1246</v>
      </c>
      <c r="F81" t="s">
        <v>1247</v>
      </c>
      <c r="G81" t="s">
        <v>1248</v>
      </c>
      <c r="K81" t="s">
        <v>2122</v>
      </c>
      <c r="L81" s="3" t="str">
        <f t="shared" si="3"/>
        <v>NT</v>
      </c>
      <c r="M81" s="3" t="str">
        <f t="shared" si="2"/>
        <v>NT</v>
      </c>
    </row>
    <row r="82" spans="1:13" x14ac:dyDescent="0.25">
      <c r="A82">
        <v>2933</v>
      </c>
      <c r="B82" s="1">
        <v>37487</v>
      </c>
      <c r="D82" t="s">
        <v>1280</v>
      </c>
      <c r="E82" t="s">
        <v>1250</v>
      </c>
      <c r="F82" t="s">
        <v>1251</v>
      </c>
      <c r="G82" t="s">
        <v>1252</v>
      </c>
      <c r="H82" t="s">
        <v>2142</v>
      </c>
      <c r="I82" t="s">
        <v>2142</v>
      </c>
      <c r="J82" t="s">
        <v>2158</v>
      </c>
      <c r="L82" s="3" t="str">
        <f t="shared" si="3"/>
        <v>A</v>
      </c>
      <c r="M82" s="3" t="str">
        <f t="shared" si="2"/>
        <v>A</v>
      </c>
    </row>
    <row r="83" spans="1:13" x14ac:dyDescent="0.25">
      <c r="A83">
        <v>2250</v>
      </c>
      <c r="B83" s="1">
        <v>36892</v>
      </c>
      <c r="C83" s="1">
        <v>41131</v>
      </c>
      <c r="D83" t="s">
        <v>1249</v>
      </c>
      <c r="E83" t="s">
        <v>2026</v>
      </c>
      <c r="F83" t="s">
        <v>2027</v>
      </c>
      <c r="G83" t="s">
        <v>2028</v>
      </c>
      <c r="H83" t="s">
        <v>2142</v>
      </c>
      <c r="I83" t="s">
        <v>2142</v>
      </c>
      <c r="J83" t="s">
        <v>2143</v>
      </c>
      <c r="L83" s="3" t="str">
        <f t="shared" si="3"/>
        <v>A</v>
      </c>
      <c r="M83" s="3" t="str">
        <f t="shared" si="2"/>
        <v>A</v>
      </c>
    </row>
    <row r="84" spans="1:13" x14ac:dyDescent="0.25">
      <c r="A84">
        <v>2253</v>
      </c>
      <c r="B84" s="1">
        <v>36892</v>
      </c>
      <c r="D84" t="s">
        <v>10</v>
      </c>
      <c r="E84" t="s">
        <v>83</v>
      </c>
      <c r="F84" t="s">
        <v>84</v>
      </c>
      <c r="G84" t="s">
        <v>85</v>
      </c>
      <c r="L84" s="3">
        <f t="shared" si="3"/>
        <v>0</v>
      </c>
      <c r="M84" s="3">
        <f t="shared" si="2"/>
        <v>0</v>
      </c>
    </row>
    <row r="85" spans="1:13" x14ac:dyDescent="0.25">
      <c r="A85">
        <v>6706</v>
      </c>
      <c r="B85" s="1">
        <v>36008</v>
      </c>
      <c r="D85" t="s">
        <v>10</v>
      </c>
      <c r="E85" t="s">
        <v>1347</v>
      </c>
      <c r="F85" t="s">
        <v>1348</v>
      </c>
      <c r="G85" t="s">
        <v>1349</v>
      </c>
      <c r="K85" t="s">
        <v>2122</v>
      </c>
      <c r="L85" s="3" t="str">
        <f t="shared" si="3"/>
        <v>NT</v>
      </c>
      <c r="M85" s="3" t="str">
        <f t="shared" si="2"/>
        <v>NT</v>
      </c>
    </row>
    <row r="86" spans="1:13" x14ac:dyDescent="0.25">
      <c r="A86">
        <v>11476</v>
      </c>
      <c r="B86" s="1">
        <v>39678</v>
      </c>
      <c r="D86" t="s">
        <v>10</v>
      </c>
      <c r="E86" t="s">
        <v>1302</v>
      </c>
      <c r="F86" t="s">
        <v>1303</v>
      </c>
      <c r="G86" t="s">
        <v>1304</v>
      </c>
      <c r="K86" t="s">
        <v>2122</v>
      </c>
      <c r="L86" s="3" t="str">
        <f t="shared" si="3"/>
        <v>NT</v>
      </c>
      <c r="M86" s="3" t="str">
        <f t="shared" si="2"/>
        <v>NT</v>
      </c>
    </row>
    <row r="87" spans="1:13" x14ac:dyDescent="0.25">
      <c r="A87">
        <v>3565</v>
      </c>
      <c r="B87" s="1">
        <v>37487</v>
      </c>
      <c r="C87" s="1">
        <v>41131</v>
      </c>
      <c r="D87" t="s">
        <v>25</v>
      </c>
      <c r="E87" t="s">
        <v>1810</v>
      </c>
      <c r="F87" t="s">
        <v>1811</v>
      </c>
      <c r="G87" t="s">
        <v>1812</v>
      </c>
      <c r="K87" t="s">
        <v>2122</v>
      </c>
      <c r="L87" s="3" t="str">
        <f t="shared" si="3"/>
        <v>NT</v>
      </c>
      <c r="M87" s="3" t="str">
        <f t="shared" si="2"/>
        <v>NT</v>
      </c>
    </row>
    <row r="88" spans="1:13" x14ac:dyDescent="0.25">
      <c r="A88">
        <v>3502</v>
      </c>
      <c r="B88" s="1">
        <v>37487</v>
      </c>
      <c r="D88" t="s">
        <v>225</v>
      </c>
      <c r="E88" t="s">
        <v>1813</v>
      </c>
      <c r="F88" t="s">
        <v>1814</v>
      </c>
      <c r="G88" t="s">
        <v>1815</v>
      </c>
      <c r="K88" t="s">
        <v>2122</v>
      </c>
      <c r="L88" s="3" t="str">
        <f t="shared" si="3"/>
        <v>NT</v>
      </c>
      <c r="M88" s="3" t="str">
        <f t="shared" si="2"/>
        <v>NT</v>
      </c>
    </row>
    <row r="89" spans="1:13" x14ac:dyDescent="0.25">
      <c r="A89">
        <v>5221</v>
      </c>
      <c r="B89" s="1">
        <v>39183</v>
      </c>
      <c r="D89" t="s">
        <v>29</v>
      </c>
      <c r="E89" t="s">
        <v>1816</v>
      </c>
      <c r="F89" t="s">
        <v>1817</v>
      </c>
      <c r="G89" t="s">
        <v>1818</v>
      </c>
      <c r="K89" t="s">
        <v>2122</v>
      </c>
      <c r="L89" s="3" t="str">
        <f t="shared" si="3"/>
        <v>NT</v>
      </c>
      <c r="M89" s="3" t="str">
        <f t="shared" si="2"/>
        <v>NT</v>
      </c>
    </row>
    <row r="90" spans="1:13" x14ac:dyDescent="0.25">
      <c r="A90">
        <v>5222</v>
      </c>
      <c r="B90" s="1">
        <v>39183</v>
      </c>
      <c r="D90" t="s">
        <v>29</v>
      </c>
      <c r="E90" t="s">
        <v>1819</v>
      </c>
      <c r="F90" t="s">
        <v>1820</v>
      </c>
      <c r="G90" t="s">
        <v>1821</v>
      </c>
      <c r="K90" t="s">
        <v>2122</v>
      </c>
      <c r="L90" s="3" t="str">
        <f t="shared" si="3"/>
        <v>NT</v>
      </c>
      <c r="M90" s="3" t="str">
        <f t="shared" si="2"/>
        <v>NT</v>
      </c>
    </row>
    <row r="91" spans="1:13" x14ac:dyDescent="0.25">
      <c r="A91">
        <v>5223</v>
      </c>
      <c r="B91" s="1">
        <v>38088</v>
      </c>
      <c r="D91" t="s">
        <v>29</v>
      </c>
      <c r="E91" t="s">
        <v>1305</v>
      </c>
      <c r="F91" t="s">
        <v>1306</v>
      </c>
      <c r="G91" t="s">
        <v>1307</v>
      </c>
      <c r="K91" t="s">
        <v>2122</v>
      </c>
      <c r="L91" s="3" t="str">
        <f t="shared" si="3"/>
        <v>NT</v>
      </c>
      <c r="M91" s="3" t="str">
        <f t="shared" si="2"/>
        <v>NT</v>
      </c>
    </row>
    <row r="92" spans="1:13" x14ac:dyDescent="0.25">
      <c r="A92">
        <v>5224</v>
      </c>
      <c r="B92" s="1">
        <v>39183</v>
      </c>
      <c r="D92" t="s">
        <v>29</v>
      </c>
      <c r="E92" t="s">
        <v>1308</v>
      </c>
      <c r="F92" t="s">
        <v>1309</v>
      </c>
      <c r="G92" t="s">
        <v>1310</v>
      </c>
      <c r="K92" t="s">
        <v>2122</v>
      </c>
      <c r="L92" s="3" t="str">
        <f t="shared" si="3"/>
        <v>NT</v>
      </c>
      <c r="M92" s="3" t="str">
        <f t="shared" si="2"/>
        <v>NT</v>
      </c>
    </row>
    <row r="93" spans="1:13" x14ac:dyDescent="0.25">
      <c r="A93">
        <v>3504</v>
      </c>
      <c r="B93" s="1">
        <v>37487</v>
      </c>
      <c r="D93" t="s">
        <v>25</v>
      </c>
      <c r="E93" t="s">
        <v>1311</v>
      </c>
      <c r="F93" t="s">
        <v>1312</v>
      </c>
      <c r="G93" t="s">
        <v>1313</v>
      </c>
      <c r="K93" t="s">
        <v>2122</v>
      </c>
      <c r="L93" s="3" t="str">
        <f t="shared" si="3"/>
        <v>NT</v>
      </c>
      <c r="M93" s="3" t="str">
        <f t="shared" si="2"/>
        <v>NT</v>
      </c>
    </row>
    <row r="94" spans="1:13" x14ac:dyDescent="0.25">
      <c r="A94">
        <v>3505</v>
      </c>
      <c r="B94" s="1">
        <v>37487</v>
      </c>
      <c r="D94" t="s">
        <v>25</v>
      </c>
      <c r="E94" t="s">
        <v>1314</v>
      </c>
      <c r="F94" t="s">
        <v>1315</v>
      </c>
      <c r="G94" t="s">
        <v>1316</v>
      </c>
      <c r="K94" t="s">
        <v>2122</v>
      </c>
      <c r="L94" s="3" t="str">
        <f t="shared" si="3"/>
        <v>NT</v>
      </c>
      <c r="M94" s="3" t="str">
        <f t="shared" si="2"/>
        <v>NT</v>
      </c>
    </row>
    <row r="95" spans="1:13" x14ac:dyDescent="0.25">
      <c r="A95">
        <v>3508</v>
      </c>
      <c r="B95" s="1">
        <v>37487</v>
      </c>
      <c r="D95" t="s">
        <v>25</v>
      </c>
      <c r="E95" t="s">
        <v>1317</v>
      </c>
      <c r="F95" t="s">
        <v>1318</v>
      </c>
      <c r="G95" t="s">
        <v>1319</v>
      </c>
      <c r="K95" t="s">
        <v>2122</v>
      </c>
      <c r="L95" s="3" t="str">
        <f t="shared" si="3"/>
        <v>NT</v>
      </c>
      <c r="M95" s="3" t="str">
        <f t="shared" si="2"/>
        <v>NT</v>
      </c>
    </row>
    <row r="96" spans="1:13" x14ac:dyDescent="0.25">
      <c r="A96">
        <v>3510</v>
      </c>
      <c r="B96" s="1">
        <v>37487</v>
      </c>
      <c r="D96" t="s">
        <v>46</v>
      </c>
      <c r="E96" t="s">
        <v>1320</v>
      </c>
      <c r="F96" t="s">
        <v>1321</v>
      </c>
      <c r="G96" t="s">
        <v>1322</v>
      </c>
      <c r="K96" t="s">
        <v>2122</v>
      </c>
      <c r="L96" s="3" t="str">
        <f t="shared" si="3"/>
        <v>NT</v>
      </c>
      <c r="M96" s="3" t="str">
        <f t="shared" si="2"/>
        <v>NT</v>
      </c>
    </row>
    <row r="97" spans="1:13" x14ac:dyDescent="0.25">
      <c r="A97">
        <v>3511</v>
      </c>
      <c r="B97" s="1">
        <v>37487</v>
      </c>
      <c r="D97" t="s">
        <v>46</v>
      </c>
      <c r="E97" t="s">
        <v>1323</v>
      </c>
      <c r="F97" t="s">
        <v>1324</v>
      </c>
      <c r="G97" t="s">
        <v>1325</v>
      </c>
      <c r="K97" t="s">
        <v>2122</v>
      </c>
      <c r="L97" s="3" t="str">
        <f t="shared" si="3"/>
        <v>NT</v>
      </c>
      <c r="M97" s="3" t="str">
        <f t="shared" si="2"/>
        <v>NT</v>
      </c>
    </row>
    <row r="98" spans="1:13" x14ac:dyDescent="0.25">
      <c r="A98">
        <v>3512</v>
      </c>
      <c r="B98" s="1">
        <v>37487</v>
      </c>
      <c r="D98" t="s">
        <v>46</v>
      </c>
      <c r="E98" t="s">
        <v>1326</v>
      </c>
      <c r="F98" t="s">
        <v>1327</v>
      </c>
      <c r="G98" t="s">
        <v>1328</v>
      </c>
      <c r="K98" t="s">
        <v>2122</v>
      </c>
      <c r="L98" s="3" t="str">
        <f t="shared" si="3"/>
        <v>NT</v>
      </c>
      <c r="M98" s="3" t="str">
        <f t="shared" si="2"/>
        <v>NT</v>
      </c>
    </row>
    <row r="99" spans="1:13" x14ac:dyDescent="0.25">
      <c r="A99">
        <v>3514</v>
      </c>
      <c r="B99" s="1">
        <v>37487</v>
      </c>
      <c r="D99" t="s">
        <v>25</v>
      </c>
      <c r="E99" t="s">
        <v>1341</v>
      </c>
      <c r="F99" t="s">
        <v>1342</v>
      </c>
      <c r="G99" t="s">
        <v>1343</v>
      </c>
      <c r="K99" t="s">
        <v>2122</v>
      </c>
      <c r="L99" s="3" t="str">
        <f t="shared" si="3"/>
        <v>NT</v>
      </c>
      <c r="M99" s="3" t="str">
        <f t="shared" si="2"/>
        <v>NT</v>
      </c>
    </row>
    <row r="100" spans="1:13" x14ac:dyDescent="0.25">
      <c r="A100">
        <v>3516</v>
      </c>
      <c r="B100" s="1">
        <v>37487</v>
      </c>
      <c r="D100" t="s">
        <v>25</v>
      </c>
      <c r="E100" t="s">
        <v>1329</v>
      </c>
      <c r="F100" t="s">
        <v>1330</v>
      </c>
      <c r="G100" t="s">
        <v>1331</v>
      </c>
      <c r="K100" t="s">
        <v>2122</v>
      </c>
      <c r="L100" s="3" t="str">
        <f t="shared" si="3"/>
        <v>NT</v>
      </c>
      <c r="M100" s="3" t="str">
        <f t="shared" si="2"/>
        <v>NT</v>
      </c>
    </row>
    <row r="101" spans="1:13" x14ac:dyDescent="0.25">
      <c r="A101">
        <v>3538</v>
      </c>
      <c r="B101" s="1">
        <v>37487</v>
      </c>
      <c r="D101" t="s">
        <v>25</v>
      </c>
      <c r="E101" t="s">
        <v>1332</v>
      </c>
      <c r="F101" t="s">
        <v>1333</v>
      </c>
      <c r="G101" t="s">
        <v>1334</v>
      </c>
      <c r="K101" t="s">
        <v>2122</v>
      </c>
      <c r="L101" s="3" t="str">
        <f t="shared" si="3"/>
        <v>NT</v>
      </c>
      <c r="M101" s="3" t="str">
        <f t="shared" si="2"/>
        <v>NT</v>
      </c>
    </row>
    <row r="102" spans="1:13" x14ac:dyDescent="0.25">
      <c r="A102">
        <v>3517</v>
      </c>
      <c r="B102" s="1">
        <v>37487</v>
      </c>
      <c r="D102" t="s">
        <v>25</v>
      </c>
      <c r="E102" t="s">
        <v>1335</v>
      </c>
      <c r="F102" t="s">
        <v>1336</v>
      </c>
      <c r="G102" t="s">
        <v>1337</v>
      </c>
      <c r="K102" t="s">
        <v>2122</v>
      </c>
      <c r="L102" s="3" t="str">
        <f t="shared" si="3"/>
        <v>NT</v>
      </c>
      <c r="M102" s="3" t="str">
        <f t="shared" si="2"/>
        <v>NT</v>
      </c>
    </row>
    <row r="103" spans="1:13" x14ac:dyDescent="0.25">
      <c r="A103">
        <v>3520</v>
      </c>
      <c r="B103" s="1">
        <v>37487</v>
      </c>
      <c r="D103" t="s">
        <v>25</v>
      </c>
      <c r="E103" t="s">
        <v>1338</v>
      </c>
      <c r="F103" t="s">
        <v>1339</v>
      </c>
      <c r="G103" t="s">
        <v>1340</v>
      </c>
      <c r="K103" t="s">
        <v>2122</v>
      </c>
      <c r="L103" s="3" t="str">
        <f t="shared" si="3"/>
        <v>NT</v>
      </c>
      <c r="M103" s="3" t="str">
        <f t="shared" si="2"/>
        <v>NT</v>
      </c>
    </row>
    <row r="104" spans="1:13" x14ac:dyDescent="0.25">
      <c r="A104">
        <v>3521</v>
      </c>
      <c r="B104" s="1">
        <v>37487</v>
      </c>
      <c r="D104" t="s">
        <v>25</v>
      </c>
      <c r="E104" t="s">
        <v>1438</v>
      </c>
      <c r="F104" t="s">
        <v>1439</v>
      </c>
      <c r="G104" t="s">
        <v>1440</v>
      </c>
      <c r="K104" t="s">
        <v>2122</v>
      </c>
      <c r="L104" s="3" t="str">
        <f t="shared" si="3"/>
        <v>NT</v>
      </c>
      <c r="M104" s="3" t="str">
        <f t="shared" si="2"/>
        <v>NT</v>
      </c>
    </row>
    <row r="105" spans="1:13" x14ac:dyDescent="0.25">
      <c r="A105">
        <v>3524</v>
      </c>
      <c r="B105" s="1">
        <v>37487</v>
      </c>
      <c r="D105" t="s">
        <v>25</v>
      </c>
      <c r="E105" t="s">
        <v>1441</v>
      </c>
      <c r="F105" t="s">
        <v>1442</v>
      </c>
      <c r="G105" t="s">
        <v>1443</v>
      </c>
      <c r="K105" t="s">
        <v>2122</v>
      </c>
      <c r="L105" s="3" t="str">
        <f t="shared" si="3"/>
        <v>NT</v>
      </c>
      <c r="M105" s="3" t="str">
        <f t="shared" si="2"/>
        <v>NT</v>
      </c>
    </row>
    <row r="106" spans="1:13" x14ac:dyDescent="0.25">
      <c r="A106">
        <v>4038</v>
      </c>
      <c r="B106" s="1">
        <v>37851</v>
      </c>
      <c r="D106" t="s">
        <v>1384</v>
      </c>
      <c r="E106" t="s">
        <v>1792</v>
      </c>
      <c r="F106" t="s">
        <v>1793</v>
      </c>
      <c r="G106" t="s">
        <v>1794</v>
      </c>
      <c r="K106" t="s">
        <v>2122</v>
      </c>
      <c r="L106" s="3" t="str">
        <f t="shared" si="3"/>
        <v>NT</v>
      </c>
      <c r="M106" s="3" t="str">
        <f t="shared" si="2"/>
        <v>NT</v>
      </c>
    </row>
    <row r="107" spans="1:13" x14ac:dyDescent="0.25">
      <c r="A107">
        <v>4039</v>
      </c>
      <c r="B107" s="1">
        <v>37851</v>
      </c>
      <c r="D107" t="s">
        <v>1384</v>
      </c>
      <c r="E107" t="s">
        <v>1795</v>
      </c>
      <c r="F107" t="s">
        <v>1796</v>
      </c>
      <c r="G107" t="s">
        <v>1797</v>
      </c>
      <c r="K107" t="s">
        <v>2122</v>
      </c>
      <c r="L107" s="3" t="str">
        <f t="shared" si="3"/>
        <v>NT</v>
      </c>
      <c r="M107" s="3" t="str">
        <f t="shared" si="2"/>
        <v>NT</v>
      </c>
    </row>
    <row r="108" spans="1:13" x14ac:dyDescent="0.25">
      <c r="A108">
        <v>5214</v>
      </c>
      <c r="B108" s="1">
        <v>39183</v>
      </c>
      <c r="D108" t="s">
        <v>29</v>
      </c>
      <c r="E108" t="s">
        <v>1798</v>
      </c>
      <c r="F108" t="s">
        <v>1799</v>
      </c>
      <c r="G108" t="s">
        <v>1800</v>
      </c>
      <c r="K108" t="s">
        <v>2122</v>
      </c>
      <c r="L108" s="3" t="str">
        <f t="shared" si="3"/>
        <v>NT</v>
      </c>
      <c r="M108" s="3" t="str">
        <f t="shared" si="2"/>
        <v>NT</v>
      </c>
    </row>
    <row r="109" spans="1:13" x14ac:dyDescent="0.25">
      <c r="A109">
        <v>5215</v>
      </c>
      <c r="B109" s="1">
        <v>39183</v>
      </c>
      <c r="D109" t="s">
        <v>29</v>
      </c>
      <c r="E109" t="s">
        <v>1801</v>
      </c>
      <c r="F109" t="s">
        <v>1802</v>
      </c>
      <c r="G109" t="s">
        <v>1803</v>
      </c>
      <c r="K109" t="s">
        <v>2122</v>
      </c>
      <c r="L109" s="3" t="str">
        <f t="shared" si="3"/>
        <v>NT</v>
      </c>
      <c r="M109" s="3" t="str">
        <f t="shared" si="2"/>
        <v>NT</v>
      </c>
    </row>
    <row r="110" spans="1:13" x14ac:dyDescent="0.25">
      <c r="A110">
        <v>5216</v>
      </c>
      <c r="B110" s="1">
        <v>39183</v>
      </c>
      <c r="D110" t="s">
        <v>29</v>
      </c>
      <c r="E110" t="s">
        <v>1804</v>
      </c>
      <c r="F110" t="s">
        <v>1805</v>
      </c>
      <c r="G110" t="s">
        <v>1806</v>
      </c>
      <c r="K110" t="s">
        <v>2122</v>
      </c>
      <c r="L110" s="3" t="str">
        <f t="shared" si="3"/>
        <v>NT</v>
      </c>
      <c r="M110" s="3" t="str">
        <f t="shared" si="2"/>
        <v>NT</v>
      </c>
    </row>
    <row r="111" spans="1:13" x14ac:dyDescent="0.25">
      <c r="A111">
        <v>5218</v>
      </c>
      <c r="B111" s="1">
        <v>39183</v>
      </c>
      <c r="D111" t="s">
        <v>29</v>
      </c>
      <c r="E111" t="s">
        <v>1807</v>
      </c>
      <c r="F111" t="s">
        <v>1808</v>
      </c>
      <c r="G111" t="s">
        <v>1809</v>
      </c>
      <c r="K111" t="s">
        <v>2122</v>
      </c>
      <c r="L111" s="3" t="str">
        <f t="shared" si="3"/>
        <v>NT</v>
      </c>
      <c r="M111" s="3" t="str">
        <f t="shared" si="2"/>
        <v>NT</v>
      </c>
    </row>
    <row r="112" spans="1:13" x14ac:dyDescent="0.25">
      <c r="A112">
        <v>5219</v>
      </c>
      <c r="B112" s="1">
        <v>39183</v>
      </c>
      <c r="D112" t="s">
        <v>29</v>
      </c>
      <c r="E112" s="8" t="s">
        <v>1492</v>
      </c>
      <c r="F112" s="8" t="s">
        <v>1493</v>
      </c>
      <c r="G112" s="8" t="s">
        <v>1494</v>
      </c>
      <c r="H112" s="8" t="s">
        <v>2254</v>
      </c>
      <c r="I112" s="8" t="s">
        <v>2142</v>
      </c>
      <c r="J112" s="8" t="s">
        <v>2158</v>
      </c>
      <c r="K112" s="8"/>
      <c r="L112" s="3" t="str">
        <f t="shared" si="3"/>
        <v>E, G</v>
      </c>
      <c r="M112" s="3" t="str">
        <f t="shared" si="2"/>
        <v>A</v>
      </c>
    </row>
    <row r="113" spans="1:13" x14ac:dyDescent="0.25">
      <c r="A113">
        <v>5220</v>
      </c>
      <c r="B113" s="1">
        <v>39183</v>
      </c>
      <c r="D113" t="s">
        <v>29</v>
      </c>
      <c r="E113" s="8" t="s">
        <v>2029</v>
      </c>
      <c r="F113" s="8" t="s">
        <v>2030</v>
      </c>
      <c r="G113" s="8" t="s">
        <v>2031</v>
      </c>
      <c r="H113" s="8" t="s">
        <v>2256</v>
      </c>
      <c r="I113" s="8" t="s">
        <v>2142</v>
      </c>
      <c r="J113" s="8" t="s">
        <v>2158</v>
      </c>
      <c r="K113" s="8"/>
      <c r="L113" s="3" t="str">
        <f t="shared" si="3"/>
        <v>A, E, G</v>
      </c>
      <c r="M113" s="3" t="str">
        <f t="shared" si="2"/>
        <v>A</v>
      </c>
    </row>
    <row r="114" spans="1:13" x14ac:dyDescent="0.25">
      <c r="A114">
        <v>4292</v>
      </c>
      <c r="B114" s="1">
        <v>38579</v>
      </c>
      <c r="D114" t="s">
        <v>10</v>
      </c>
      <c r="E114" s="8" t="s">
        <v>1080</v>
      </c>
      <c r="F114" s="8" t="s">
        <v>1081</v>
      </c>
      <c r="G114" s="8" t="s">
        <v>1082</v>
      </c>
      <c r="H114" s="8" t="s">
        <v>2255</v>
      </c>
      <c r="I114" s="8" t="s">
        <v>2142</v>
      </c>
      <c r="J114" s="8" t="s">
        <v>2158</v>
      </c>
      <c r="K114" s="8"/>
      <c r="L114" s="3" t="str">
        <f t="shared" si="3"/>
        <v>A, C, G</v>
      </c>
      <c r="M114" s="3" t="str">
        <f t="shared" si="2"/>
        <v>A</v>
      </c>
    </row>
    <row r="115" spans="1:13" x14ac:dyDescent="0.25">
      <c r="A115">
        <v>6755</v>
      </c>
      <c r="B115" s="1">
        <v>35431</v>
      </c>
      <c r="D115" t="s">
        <v>10</v>
      </c>
      <c r="E115" s="8" t="s">
        <v>1083</v>
      </c>
      <c r="F115" s="8" t="s">
        <v>1084</v>
      </c>
      <c r="G115" s="8" t="s">
        <v>1085</v>
      </c>
      <c r="H115" s="8" t="s">
        <v>2257</v>
      </c>
      <c r="I115" s="8" t="s">
        <v>2167</v>
      </c>
      <c r="J115" s="8" t="s">
        <v>2158</v>
      </c>
      <c r="K115" s="8"/>
      <c r="L115" s="3" t="str">
        <f t="shared" si="3"/>
        <v>A, C, F</v>
      </c>
      <c r="M115" s="3" t="str">
        <f t="shared" si="2"/>
        <v>A, K</v>
      </c>
    </row>
    <row r="116" spans="1:13" x14ac:dyDescent="0.25">
      <c r="A116">
        <v>12670</v>
      </c>
      <c r="B116" s="1">
        <v>41134</v>
      </c>
      <c r="D116" t="s">
        <v>10</v>
      </c>
      <c r="E116" t="s">
        <v>1471</v>
      </c>
      <c r="F116" t="s">
        <v>1472</v>
      </c>
      <c r="G116" t="s">
        <v>1473</v>
      </c>
      <c r="H116" t="s">
        <v>2142</v>
      </c>
      <c r="I116" t="s">
        <v>2142</v>
      </c>
      <c r="J116" t="s">
        <v>2158</v>
      </c>
      <c r="L116" s="3" t="str">
        <f t="shared" si="3"/>
        <v>A</v>
      </c>
      <c r="M116" s="3" t="str">
        <f t="shared" si="2"/>
        <v>A</v>
      </c>
    </row>
    <row r="117" spans="1:13" x14ac:dyDescent="0.25">
      <c r="A117">
        <v>12671</v>
      </c>
      <c r="B117" s="1">
        <v>41134</v>
      </c>
      <c r="D117" t="s">
        <v>10</v>
      </c>
      <c r="E117" t="s">
        <v>1401</v>
      </c>
      <c r="F117" t="s">
        <v>1402</v>
      </c>
      <c r="G117" t="s">
        <v>1403</v>
      </c>
      <c r="K117" t="s">
        <v>2122</v>
      </c>
      <c r="L117" s="3" t="str">
        <f t="shared" si="3"/>
        <v>NT</v>
      </c>
      <c r="M117" s="3" t="str">
        <f t="shared" si="2"/>
        <v>NT</v>
      </c>
    </row>
    <row r="118" spans="1:13" x14ac:dyDescent="0.25">
      <c r="A118">
        <v>4244</v>
      </c>
      <c r="B118" s="1">
        <v>38215</v>
      </c>
      <c r="D118" t="s">
        <v>10</v>
      </c>
      <c r="E118" s="7" t="s">
        <v>1240</v>
      </c>
      <c r="F118" s="7" t="s">
        <v>1241</v>
      </c>
      <c r="G118" s="7" t="s">
        <v>1242</v>
      </c>
      <c r="H118" s="7"/>
      <c r="I118" s="7"/>
      <c r="J118" s="7"/>
      <c r="K118" s="7"/>
      <c r="L118" s="3">
        <f t="shared" si="3"/>
        <v>0</v>
      </c>
      <c r="M118" s="3">
        <f t="shared" si="2"/>
        <v>0</v>
      </c>
    </row>
    <row r="119" spans="1:13" x14ac:dyDescent="0.25">
      <c r="A119">
        <v>3893</v>
      </c>
      <c r="B119" s="1">
        <v>37634</v>
      </c>
      <c r="C119" s="1">
        <v>41131</v>
      </c>
      <c r="D119" t="s">
        <v>46</v>
      </c>
      <c r="E119" s="7" t="s">
        <v>1504</v>
      </c>
      <c r="F119" s="7" t="s">
        <v>1505</v>
      </c>
      <c r="G119" s="7" t="s">
        <v>1506</v>
      </c>
      <c r="H119" s="7"/>
      <c r="I119" s="7"/>
      <c r="J119" s="7"/>
      <c r="K119" s="7"/>
      <c r="L119" s="3">
        <f t="shared" si="3"/>
        <v>0</v>
      </c>
      <c r="M119" s="3">
        <f t="shared" si="2"/>
        <v>0</v>
      </c>
    </row>
    <row r="120" spans="1:13" x14ac:dyDescent="0.25">
      <c r="A120">
        <v>1800</v>
      </c>
      <c r="B120" s="1">
        <v>36526</v>
      </c>
      <c r="D120" t="s">
        <v>10</v>
      </c>
      <c r="E120" s="8" t="s">
        <v>1986</v>
      </c>
      <c r="F120" s="8" t="s">
        <v>1987</v>
      </c>
      <c r="G120" s="8" t="s">
        <v>1988</v>
      </c>
      <c r="H120" s="8" t="s">
        <v>2255</v>
      </c>
      <c r="I120" s="8" t="s">
        <v>2167</v>
      </c>
      <c r="J120" s="8" t="s">
        <v>2158</v>
      </c>
      <c r="K120" s="8"/>
      <c r="L120" s="3" t="str">
        <f t="shared" si="3"/>
        <v>A, C, G</v>
      </c>
      <c r="M120" s="3" t="str">
        <f t="shared" si="2"/>
        <v>A, K</v>
      </c>
    </row>
    <row r="121" spans="1:13" x14ac:dyDescent="0.25">
      <c r="A121">
        <v>4300</v>
      </c>
      <c r="B121" s="1">
        <v>38362</v>
      </c>
      <c r="D121" t="s">
        <v>10</v>
      </c>
      <c r="E121" t="s">
        <v>594</v>
      </c>
      <c r="F121" t="s">
        <v>595</v>
      </c>
      <c r="G121" t="s">
        <v>596</v>
      </c>
      <c r="H121" t="s">
        <v>2142</v>
      </c>
      <c r="I121" t="s">
        <v>2230</v>
      </c>
      <c r="J121" t="s">
        <v>2158</v>
      </c>
      <c r="L121" s="3" t="str">
        <f t="shared" si="3"/>
        <v>A</v>
      </c>
      <c r="M121" s="3" t="str">
        <f t="shared" si="2"/>
        <v>A, I</v>
      </c>
    </row>
    <row r="122" spans="1:13" x14ac:dyDescent="0.25">
      <c r="A122">
        <v>5875</v>
      </c>
      <c r="B122" s="1">
        <v>39678</v>
      </c>
      <c r="C122" s="1">
        <v>41131</v>
      </c>
      <c r="D122" t="s">
        <v>25</v>
      </c>
      <c r="E122" t="s">
        <v>711</v>
      </c>
      <c r="F122" t="s">
        <v>712</v>
      </c>
      <c r="G122" t="s">
        <v>713</v>
      </c>
      <c r="H122" t="s">
        <v>2142</v>
      </c>
      <c r="I122" t="s">
        <v>2159</v>
      </c>
      <c r="J122" t="s">
        <v>2143</v>
      </c>
      <c r="L122" s="3" t="str">
        <f t="shared" si="3"/>
        <v>A</v>
      </c>
      <c r="M122" s="3" t="str">
        <f t="shared" si="2"/>
        <v>A, C</v>
      </c>
    </row>
    <row r="123" spans="1:13" x14ac:dyDescent="0.25">
      <c r="A123">
        <v>12096</v>
      </c>
      <c r="B123" s="1">
        <v>40770</v>
      </c>
      <c r="D123" t="s">
        <v>10</v>
      </c>
      <c r="E123" t="s">
        <v>714</v>
      </c>
      <c r="F123" t="s">
        <v>715</v>
      </c>
      <c r="G123" t="s">
        <v>716</v>
      </c>
      <c r="H123" t="s">
        <v>2164</v>
      </c>
      <c r="I123" t="s">
        <v>2230</v>
      </c>
      <c r="J123" t="s">
        <v>2158</v>
      </c>
      <c r="L123" s="3" t="str">
        <f t="shared" si="3"/>
        <v>A, B</v>
      </c>
      <c r="M123" s="3" t="str">
        <f t="shared" si="2"/>
        <v>A, I</v>
      </c>
    </row>
    <row r="124" spans="1:13" x14ac:dyDescent="0.25">
      <c r="A124">
        <v>12229</v>
      </c>
      <c r="B124" s="1">
        <v>40770</v>
      </c>
      <c r="D124" t="s">
        <v>10</v>
      </c>
      <c r="E124" s="8" t="s">
        <v>275</v>
      </c>
      <c r="F124" s="8" t="s">
        <v>276</v>
      </c>
      <c r="G124" s="8" t="s">
        <v>277</v>
      </c>
      <c r="H124" s="8"/>
      <c r="I124" s="8"/>
      <c r="J124" s="8"/>
      <c r="K124" s="8" t="s">
        <v>2122</v>
      </c>
      <c r="L124" s="3" t="str">
        <f t="shared" si="3"/>
        <v>NT</v>
      </c>
      <c r="M124" s="3" t="str">
        <f t="shared" si="2"/>
        <v>NT</v>
      </c>
    </row>
    <row r="125" spans="1:13" x14ac:dyDescent="0.25">
      <c r="A125">
        <v>12230</v>
      </c>
      <c r="B125" s="1">
        <v>40770</v>
      </c>
      <c r="D125" t="s">
        <v>25</v>
      </c>
      <c r="E125" t="s">
        <v>533</v>
      </c>
      <c r="F125" t="s">
        <v>534</v>
      </c>
      <c r="G125" t="s">
        <v>535</v>
      </c>
      <c r="H125" t="s">
        <v>2144</v>
      </c>
      <c r="I125" t="s">
        <v>2142</v>
      </c>
      <c r="J125" t="s">
        <v>2143</v>
      </c>
      <c r="L125" s="3" t="str">
        <f t="shared" si="3"/>
        <v>A, D</v>
      </c>
      <c r="M125" s="3" t="str">
        <f t="shared" si="2"/>
        <v>A</v>
      </c>
    </row>
    <row r="126" spans="1:13" x14ac:dyDescent="0.25">
      <c r="A126">
        <v>12677</v>
      </c>
      <c r="B126" s="1">
        <v>41134</v>
      </c>
      <c r="D126" t="s">
        <v>10</v>
      </c>
      <c r="E126" t="s">
        <v>1668</v>
      </c>
      <c r="F126" t="s">
        <v>1669</v>
      </c>
      <c r="G126" t="s">
        <v>1670</v>
      </c>
      <c r="H126" t="s">
        <v>2142</v>
      </c>
      <c r="I126" t="s">
        <v>2229</v>
      </c>
      <c r="J126" t="s">
        <v>2143</v>
      </c>
      <c r="L126" s="3" t="str">
        <f t="shared" si="3"/>
        <v>A</v>
      </c>
      <c r="M126" s="3" t="str">
        <f t="shared" si="2"/>
        <v>A, C, I</v>
      </c>
    </row>
    <row r="127" spans="1:13" x14ac:dyDescent="0.25">
      <c r="A127">
        <v>12678</v>
      </c>
      <c r="B127" s="1">
        <v>41134</v>
      </c>
      <c r="D127" t="s">
        <v>10</v>
      </c>
      <c r="E127" t="s">
        <v>1665</v>
      </c>
      <c r="F127" t="s">
        <v>1666</v>
      </c>
      <c r="G127" t="s">
        <v>1667</v>
      </c>
      <c r="H127" t="s">
        <v>2142</v>
      </c>
      <c r="I127" t="s">
        <v>2159</v>
      </c>
      <c r="J127" t="s">
        <v>2143</v>
      </c>
      <c r="L127" s="3" t="str">
        <f t="shared" si="3"/>
        <v>A</v>
      </c>
      <c r="M127" s="3" t="str">
        <f t="shared" si="2"/>
        <v>A, C</v>
      </c>
    </row>
    <row r="128" spans="1:13" x14ac:dyDescent="0.25">
      <c r="A128">
        <v>4877</v>
      </c>
      <c r="B128" s="1">
        <v>38943</v>
      </c>
      <c r="D128" t="s">
        <v>10</v>
      </c>
      <c r="E128" t="s">
        <v>537</v>
      </c>
      <c r="F128" t="s">
        <v>538</v>
      </c>
      <c r="G128" t="s">
        <v>539</v>
      </c>
      <c r="H128" t="s">
        <v>2142</v>
      </c>
      <c r="I128" t="s">
        <v>2157</v>
      </c>
      <c r="J128" t="s">
        <v>2143</v>
      </c>
      <c r="L128" s="3" t="str">
        <f t="shared" si="3"/>
        <v>A</v>
      </c>
      <c r="M128" s="3" t="str">
        <f t="shared" si="2"/>
        <v>A, C, E, K</v>
      </c>
    </row>
    <row r="129" spans="1:13" x14ac:dyDescent="0.25">
      <c r="A129">
        <v>4872</v>
      </c>
      <c r="B129" s="1">
        <v>38943</v>
      </c>
      <c r="D129" t="s">
        <v>10</v>
      </c>
      <c r="E129" t="s">
        <v>597</v>
      </c>
      <c r="F129" t="s">
        <v>598</v>
      </c>
      <c r="G129" t="s">
        <v>599</v>
      </c>
      <c r="H129" t="s">
        <v>2142</v>
      </c>
      <c r="I129" t="s">
        <v>2230</v>
      </c>
      <c r="J129" t="s">
        <v>2158</v>
      </c>
      <c r="L129" s="3" t="str">
        <f t="shared" si="3"/>
        <v>A</v>
      </c>
      <c r="M129" s="3" t="str">
        <f t="shared" ref="M129:M192" si="4">IF(K129="NT", "NT", I129)</f>
        <v>A, I</v>
      </c>
    </row>
    <row r="130" spans="1:13" x14ac:dyDescent="0.25">
      <c r="A130">
        <v>12679</v>
      </c>
      <c r="B130" s="1">
        <v>41134</v>
      </c>
      <c r="D130" t="s">
        <v>10</v>
      </c>
      <c r="E130" t="s">
        <v>284</v>
      </c>
      <c r="F130" t="s">
        <v>285</v>
      </c>
      <c r="G130" t="s">
        <v>286</v>
      </c>
      <c r="H130" t="s">
        <v>2164</v>
      </c>
      <c r="I130" t="s">
        <v>2142</v>
      </c>
      <c r="J130" t="s">
        <v>2143</v>
      </c>
      <c r="L130" s="3" t="str">
        <f t="shared" si="3"/>
        <v>A, B</v>
      </c>
      <c r="M130" s="3" t="str">
        <f t="shared" si="4"/>
        <v>A</v>
      </c>
    </row>
    <row r="131" spans="1:13" x14ac:dyDescent="0.25">
      <c r="A131">
        <v>12680</v>
      </c>
      <c r="B131" s="1">
        <v>41134</v>
      </c>
      <c r="D131" t="s">
        <v>10</v>
      </c>
      <c r="E131" t="s">
        <v>1763</v>
      </c>
      <c r="F131" t="s">
        <v>1764</v>
      </c>
      <c r="G131" t="s">
        <v>1765</v>
      </c>
      <c r="H131" t="s">
        <v>2151</v>
      </c>
      <c r="I131" t="s">
        <v>2153</v>
      </c>
      <c r="J131" t="s">
        <v>2143</v>
      </c>
      <c r="L131" s="3" t="str">
        <f t="shared" si="3"/>
        <v>A, B, D</v>
      </c>
      <c r="M131" s="3" t="str">
        <f t="shared" si="4"/>
        <v>B</v>
      </c>
    </row>
    <row r="132" spans="1:13" x14ac:dyDescent="0.25">
      <c r="A132">
        <v>11925</v>
      </c>
      <c r="B132" s="1">
        <v>40406</v>
      </c>
      <c r="D132" t="s">
        <v>10</v>
      </c>
      <c r="E132" t="s">
        <v>302</v>
      </c>
      <c r="F132" t="s">
        <v>303</v>
      </c>
      <c r="G132" t="s">
        <v>304</v>
      </c>
      <c r="H132" t="s">
        <v>2225</v>
      </c>
      <c r="I132" t="s">
        <v>2142</v>
      </c>
      <c r="J132" t="s">
        <v>2143</v>
      </c>
      <c r="L132" s="3" t="str">
        <f t="shared" ref="L132:L195" si="5">IF(K132="NT","NT",H132)</f>
        <v>B, C, G</v>
      </c>
      <c r="M132" s="3" t="str">
        <f t="shared" si="4"/>
        <v>A</v>
      </c>
    </row>
    <row r="133" spans="1:13" x14ac:dyDescent="0.25">
      <c r="A133">
        <v>5177</v>
      </c>
      <c r="B133" s="1">
        <v>39307</v>
      </c>
      <c r="D133" t="s">
        <v>10</v>
      </c>
      <c r="E133" t="s">
        <v>1680</v>
      </c>
      <c r="F133" t="s">
        <v>1681</v>
      </c>
      <c r="G133" t="s">
        <v>1682</v>
      </c>
      <c r="K133" t="s">
        <v>2122</v>
      </c>
      <c r="L133" s="3" t="str">
        <f t="shared" si="5"/>
        <v>NT</v>
      </c>
      <c r="M133" s="3" t="str">
        <f t="shared" si="4"/>
        <v>NT</v>
      </c>
    </row>
    <row r="134" spans="1:13" x14ac:dyDescent="0.25">
      <c r="A134">
        <v>11931</v>
      </c>
      <c r="B134" s="1">
        <v>40406</v>
      </c>
      <c r="D134" t="s">
        <v>10</v>
      </c>
      <c r="E134" t="s">
        <v>1683</v>
      </c>
      <c r="F134" t="s">
        <v>1684</v>
      </c>
      <c r="G134" t="s">
        <v>1685</v>
      </c>
      <c r="K134" t="s">
        <v>2122</v>
      </c>
      <c r="L134" s="3" t="str">
        <f t="shared" si="5"/>
        <v>NT</v>
      </c>
      <c r="M134" s="3" t="str">
        <f t="shared" si="4"/>
        <v>NT</v>
      </c>
    </row>
    <row r="135" spans="1:13" x14ac:dyDescent="0.25">
      <c r="A135">
        <v>4887</v>
      </c>
      <c r="B135" s="1">
        <v>38943</v>
      </c>
      <c r="D135" t="s">
        <v>21</v>
      </c>
      <c r="E135" t="s">
        <v>1462</v>
      </c>
      <c r="F135" t="s">
        <v>1463</v>
      </c>
      <c r="G135" t="s">
        <v>1464</v>
      </c>
      <c r="K135" t="s">
        <v>2122</v>
      </c>
      <c r="L135" s="3" t="str">
        <f t="shared" si="5"/>
        <v>NT</v>
      </c>
      <c r="M135" s="3" t="str">
        <f t="shared" si="4"/>
        <v>NT</v>
      </c>
    </row>
    <row r="136" spans="1:13" x14ac:dyDescent="0.25">
      <c r="A136">
        <v>4888</v>
      </c>
      <c r="B136" s="1">
        <v>38943</v>
      </c>
      <c r="D136" t="s">
        <v>21</v>
      </c>
      <c r="E136" t="s">
        <v>1885</v>
      </c>
      <c r="F136" t="s">
        <v>1886</v>
      </c>
      <c r="G136" t="s">
        <v>1887</v>
      </c>
      <c r="K136" t="s">
        <v>2122</v>
      </c>
      <c r="L136" s="3" t="str">
        <f t="shared" si="5"/>
        <v>NT</v>
      </c>
      <c r="M136" s="3" t="str">
        <f t="shared" si="4"/>
        <v>NT</v>
      </c>
    </row>
    <row r="137" spans="1:13" x14ac:dyDescent="0.25">
      <c r="A137">
        <v>4234</v>
      </c>
      <c r="B137" s="1">
        <v>38215</v>
      </c>
      <c r="D137" t="s">
        <v>92</v>
      </c>
      <c r="E137" t="s">
        <v>1888</v>
      </c>
      <c r="F137" t="s">
        <v>1889</v>
      </c>
      <c r="G137" t="s">
        <v>1890</v>
      </c>
      <c r="K137" t="s">
        <v>2122</v>
      </c>
      <c r="L137" s="3" t="str">
        <f t="shared" si="5"/>
        <v>NT</v>
      </c>
      <c r="M137" s="3" t="str">
        <f t="shared" si="4"/>
        <v>NT</v>
      </c>
    </row>
    <row r="138" spans="1:13" x14ac:dyDescent="0.25">
      <c r="A138">
        <v>5452</v>
      </c>
      <c r="B138" s="1">
        <v>39454</v>
      </c>
      <c r="D138" t="s">
        <v>29</v>
      </c>
      <c r="E138" t="s">
        <v>1953</v>
      </c>
      <c r="F138" t="s">
        <v>1954</v>
      </c>
      <c r="G138" t="s">
        <v>1955</v>
      </c>
      <c r="K138" t="s">
        <v>2122</v>
      </c>
      <c r="L138" s="3" t="str">
        <f t="shared" si="5"/>
        <v>NT</v>
      </c>
      <c r="M138" s="3" t="str">
        <f t="shared" si="4"/>
        <v>NT</v>
      </c>
    </row>
    <row r="139" spans="1:13" x14ac:dyDescent="0.25">
      <c r="A139">
        <v>5453</v>
      </c>
      <c r="B139" s="1">
        <v>39454</v>
      </c>
      <c r="D139" t="s">
        <v>29</v>
      </c>
      <c r="E139" t="s">
        <v>1956</v>
      </c>
      <c r="F139" t="s">
        <v>1957</v>
      </c>
      <c r="G139" t="s">
        <v>1958</v>
      </c>
      <c r="K139" t="s">
        <v>2122</v>
      </c>
      <c r="L139" s="3" t="str">
        <f t="shared" si="5"/>
        <v>NT</v>
      </c>
      <c r="M139" s="3" t="str">
        <f t="shared" si="4"/>
        <v>NT</v>
      </c>
    </row>
    <row r="140" spans="1:13" x14ac:dyDescent="0.25">
      <c r="A140">
        <v>5706</v>
      </c>
      <c r="B140" s="1">
        <v>39476</v>
      </c>
      <c r="D140" t="s">
        <v>215</v>
      </c>
      <c r="E140" t="s">
        <v>1959</v>
      </c>
      <c r="F140" t="s">
        <v>1960</v>
      </c>
      <c r="G140" t="s">
        <v>1961</v>
      </c>
      <c r="K140" t="s">
        <v>2122</v>
      </c>
      <c r="L140" s="3" t="str">
        <f t="shared" si="5"/>
        <v>NT</v>
      </c>
      <c r="M140" s="3" t="str">
        <f t="shared" si="4"/>
        <v>NT</v>
      </c>
    </row>
    <row r="141" spans="1:13" x14ac:dyDescent="0.25">
      <c r="A141">
        <v>5707</v>
      </c>
      <c r="B141" s="1">
        <v>39476</v>
      </c>
      <c r="D141" t="s">
        <v>46</v>
      </c>
      <c r="E141" t="s">
        <v>1962</v>
      </c>
      <c r="F141" t="s">
        <v>1963</v>
      </c>
      <c r="G141" t="s">
        <v>1964</v>
      </c>
      <c r="K141" t="s">
        <v>2122</v>
      </c>
      <c r="L141" s="3" t="str">
        <f t="shared" si="5"/>
        <v>NT</v>
      </c>
      <c r="M141" s="3" t="str">
        <f t="shared" si="4"/>
        <v>NT</v>
      </c>
    </row>
    <row r="142" spans="1:13" x14ac:dyDescent="0.25">
      <c r="A142">
        <v>5708</v>
      </c>
      <c r="B142" s="1">
        <v>39476</v>
      </c>
      <c r="D142" t="s">
        <v>132</v>
      </c>
      <c r="E142" t="s">
        <v>1965</v>
      </c>
      <c r="F142" t="s">
        <v>1966</v>
      </c>
      <c r="G142" t="s">
        <v>1967</v>
      </c>
      <c r="K142" t="s">
        <v>2122</v>
      </c>
      <c r="L142" s="3" t="str">
        <f t="shared" si="5"/>
        <v>NT</v>
      </c>
      <c r="M142" s="3" t="str">
        <f t="shared" si="4"/>
        <v>NT</v>
      </c>
    </row>
    <row r="143" spans="1:13" x14ac:dyDescent="0.25">
      <c r="A143">
        <v>5709</v>
      </c>
      <c r="B143" s="1">
        <v>39476</v>
      </c>
      <c r="D143" t="s">
        <v>132</v>
      </c>
      <c r="E143" t="s">
        <v>148</v>
      </c>
      <c r="F143" t="s">
        <v>149</v>
      </c>
      <c r="G143" t="s">
        <v>150</v>
      </c>
      <c r="K143" t="s">
        <v>2122</v>
      </c>
      <c r="L143" s="3" t="str">
        <f t="shared" si="5"/>
        <v>NT</v>
      </c>
      <c r="M143" s="3" t="str">
        <f t="shared" si="4"/>
        <v>NT</v>
      </c>
    </row>
    <row r="144" spans="1:13" x14ac:dyDescent="0.25">
      <c r="A144">
        <v>5715</v>
      </c>
      <c r="B144" s="1">
        <v>39678</v>
      </c>
      <c r="D144" t="s">
        <v>21</v>
      </c>
      <c r="E144" t="s">
        <v>222</v>
      </c>
      <c r="F144" t="s">
        <v>223</v>
      </c>
      <c r="G144" t="s">
        <v>224</v>
      </c>
      <c r="K144" t="s">
        <v>2122</v>
      </c>
      <c r="L144" s="3" t="str">
        <f t="shared" si="5"/>
        <v>NT</v>
      </c>
      <c r="M144" s="3" t="str">
        <f t="shared" si="4"/>
        <v>NT</v>
      </c>
    </row>
    <row r="145" spans="1:13" x14ac:dyDescent="0.25">
      <c r="A145">
        <v>11548</v>
      </c>
      <c r="B145" s="1">
        <v>39825</v>
      </c>
      <c r="D145" t="s">
        <v>46</v>
      </c>
      <c r="E145" t="s">
        <v>1465</v>
      </c>
      <c r="F145" t="s">
        <v>1466</v>
      </c>
      <c r="G145" t="s">
        <v>1467</v>
      </c>
      <c r="K145" t="s">
        <v>2122</v>
      </c>
      <c r="L145" s="3" t="str">
        <f t="shared" si="5"/>
        <v>NT</v>
      </c>
      <c r="M145" s="3" t="str">
        <f t="shared" si="4"/>
        <v>NT</v>
      </c>
    </row>
    <row r="146" spans="1:13" x14ac:dyDescent="0.25">
      <c r="A146">
        <v>11797</v>
      </c>
      <c r="B146" s="1">
        <v>39965</v>
      </c>
      <c r="D146" t="s">
        <v>225</v>
      </c>
      <c r="E146" t="s">
        <v>1477</v>
      </c>
      <c r="F146" t="s">
        <v>1478</v>
      </c>
      <c r="G146" t="s">
        <v>1479</v>
      </c>
      <c r="K146" t="s">
        <v>2122</v>
      </c>
      <c r="L146" s="3" t="str">
        <f t="shared" si="5"/>
        <v>NT</v>
      </c>
      <c r="M146" s="3" t="str">
        <f t="shared" si="4"/>
        <v>NT</v>
      </c>
    </row>
    <row r="147" spans="1:13" x14ac:dyDescent="0.25">
      <c r="A147">
        <v>4235</v>
      </c>
      <c r="B147" s="1">
        <v>38215</v>
      </c>
      <c r="D147" t="s">
        <v>92</v>
      </c>
      <c r="E147" t="s">
        <v>1480</v>
      </c>
      <c r="F147" t="s">
        <v>1481</v>
      </c>
      <c r="G147" t="s">
        <v>1482</v>
      </c>
      <c r="K147" t="s">
        <v>2122</v>
      </c>
      <c r="L147" s="3" t="str">
        <f t="shared" si="5"/>
        <v>NT</v>
      </c>
      <c r="M147" s="3" t="str">
        <f t="shared" si="4"/>
        <v>NT</v>
      </c>
    </row>
    <row r="148" spans="1:13" x14ac:dyDescent="0.25">
      <c r="A148">
        <v>4277</v>
      </c>
      <c r="B148" s="1">
        <v>38362</v>
      </c>
      <c r="D148" t="s">
        <v>1374</v>
      </c>
      <c r="E148" t="s">
        <v>1483</v>
      </c>
      <c r="F148" t="s">
        <v>1484</v>
      </c>
      <c r="G148" t="s">
        <v>1485</v>
      </c>
      <c r="K148" t="s">
        <v>2122</v>
      </c>
      <c r="L148" s="3" t="str">
        <f t="shared" si="5"/>
        <v>NT</v>
      </c>
      <c r="M148" s="3" t="str">
        <f t="shared" si="4"/>
        <v>NT</v>
      </c>
    </row>
    <row r="149" spans="1:13" x14ac:dyDescent="0.25">
      <c r="A149">
        <v>4278</v>
      </c>
      <c r="B149" s="1">
        <v>38362</v>
      </c>
      <c r="D149" t="s">
        <v>132</v>
      </c>
      <c r="E149" t="s">
        <v>1486</v>
      </c>
      <c r="F149" t="s">
        <v>1487</v>
      </c>
      <c r="G149" t="s">
        <v>1488</v>
      </c>
      <c r="K149" t="s">
        <v>2122</v>
      </c>
      <c r="L149" s="3" t="str">
        <f t="shared" si="5"/>
        <v>NT</v>
      </c>
      <c r="M149" s="3" t="str">
        <f t="shared" si="4"/>
        <v>NT</v>
      </c>
    </row>
    <row r="150" spans="1:13" x14ac:dyDescent="0.25">
      <c r="A150">
        <v>4279</v>
      </c>
      <c r="B150" s="1">
        <v>38362</v>
      </c>
      <c r="D150" t="s">
        <v>46</v>
      </c>
      <c r="E150" t="s">
        <v>1489</v>
      </c>
      <c r="F150" t="s">
        <v>1490</v>
      </c>
      <c r="G150" t="s">
        <v>1491</v>
      </c>
      <c r="K150" t="s">
        <v>2122</v>
      </c>
      <c r="L150" s="3" t="str">
        <f t="shared" si="5"/>
        <v>NT</v>
      </c>
      <c r="M150" s="3" t="str">
        <f t="shared" si="4"/>
        <v>NT</v>
      </c>
    </row>
    <row r="151" spans="1:13" x14ac:dyDescent="0.25">
      <c r="A151">
        <v>4280</v>
      </c>
      <c r="B151" s="1">
        <v>38362</v>
      </c>
      <c r="D151" t="s">
        <v>46</v>
      </c>
      <c r="E151" t="s">
        <v>1577</v>
      </c>
      <c r="F151" t="s">
        <v>1578</v>
      </c>
      <c r="G151" t="s">
        <v>1579</v>
      </c>
      <c r="K151" t="s">
        <v>2122</v>
      </c>
      <c r="L151" s="3" t="str">
        <f t="shared" si="5"/>
        <v>NT</v>
      </c>
      <c r="M151" s="3" t="str">
        <f t="shared" si="4"/>
        <v>NT</v>
      </c>
    </row>
    <row r="152" spans="1:13" x14ac:dyDescent="0.25">
      <c r="A152">
        <v>4281</v>
      </c>
      <c r="B152" s="1">
        <v>38362</v>
      </c>
      <c r="D152" t="s">
        <v>1374</v>
      </c>
      <c r="E152" t="s">
        <v>1580</v>
      </c>
      <c r="F152" t="s">
        <v>1581</v>
      </c>
      <c r="G152" t="s">
        <v>1582</v>
      </c>
      <c r="K152" t="s">
        <v>2122</v>
      </c>
      <c r="L152" s="3" t="str">
        <f t="shared" si="5"/>
        <v>NT</v>
      </c>
      <c r="M152" s="3" t="str">
        <f t="shared" si="4"/>
        <v>NT</v>
      </c>
    </row>
    <row r="153" spans="1:13" x14ac:dyDescent="0.25">
      <c r="A153">
        <v>4556</v>
      </c>
      <c r="B153" s="1">
        <v>38579</v>
      </c>
      <c r="D153" t="s">
        <v>132</v>
      </c>
      <c r="E153" t="s">
        <v>1586</v>
      </c>
      <c r="F153" t="s">
        <v>1587</v>
      </c>
      <c r="G153" t="s">
        <v>1588</v>
      </c>
      <c r="K153" t="s">
        <v>2122</v>
      </c>
      <c r="L153" s="3" t="str">
        <f t="shared" si="5"/>
        <v>NT</v>
      </c>
      <c r="M153" s="3" t="str">
        <f t="shared" si="4"/>
        <v>NT</v>
      </c>
    </row>
    <row r="154" spans="1:13" x14ac:dyDescent="0.25">
      <c r="A154">
        <v>4557</v>
      </c>
      <c r="B154" s="1">
        <v>38579</v>
      </c>
      <c r="D154" t="s">
        <v>29</v>
      </c>
      <c r="E154" t="s">
        <v>1590</v>
      </c>
      <c r="F154" t="s">
        <v>1591</v>
      </c>
      <c r="G154" t="s">
        <v>1592</v>
      </c>
      <c r="K154" t="s">
        <v>2122</v>
      </c>
      <c r="L154" s="3" t="str">
        <f t="shared" si="5"/>
        <v>NT</v>
      </c>
      <c r="M154" s="3" t="str">
        <f t="shared" si="4"/>
        <v>NT</v>
      </c>
    </row>
    <row r="155" spans="1:13" x14ac:dyDescent="0.25">
      <c r="A155">
        <v>4649</v>
      </c>
      <c r="B155" s="1">
        <v>38579</v>
      </c>
      <c r="D155" t="s">
        <v>1589</v>
      </c>
      <c r="E155" t="s">
        <v>1605</v>
      </c>
      <c r="F155" t="s">
        <v>1606</v>
      </c>
      <c r="G155" t="s">
        <v>1607</v>
      </c>
      <c r="K155" t="s">
        <v>2122</v>
      </c>
      <c r="L155" s="3" t="str">
        <f t="shared" si="5"/>
        <v>NT</v>
      </c>
      <c r="M155" s="3" t="str">
        <f t="shared" si="4"/>
        <v>NT</v>
      </c>
    </row>
    <row r="156" spans="1:13" x14ac:dyDescent="0.25">
      <c r="A156">
        <v>4650</v>
      </c>
      <c r="B156" s="1">
        <v>38579</v>
      </c>
      <c r="D156" t="s">
        <v>1249</v>
      </c>
      <c r="E156" t="s">
        <v>1608</v>
      </c>
      <c r="F156" t="s">
        <v>1609</v>
      </c>
      <c r="G156" t="s">
        <v>1610</v>
      </c>
      <c r="K156" t="s">
        <v>2122</v>
      </c>
      <c r="L156" s="3" t="str">
        <f t="shared" si="5"/>
        <v>NT</v>
      </c>
      <c r="M156" s="3" t="str">
        <f t="shared" si="4"/>
        <v>NT</v>
      </c>
    </row>
    <row r="157" spans="1:13" x14ac:dyDescent="0.25">
      <c r="A157">
        <v>4684</v>
      </c>
      <c r="B157" s="1">
        <v>38516</v>
      </c>
      <c r="D157" t="s">
        <v>1301</v>
      </c>
      <c r="E157" t="s">
        <v>1611</v>
      </c>
      <c r="F157" t="s">
        <v>1612</v>
      </c>
      <c r="G157" t="s">
        <v>1613</v>
      </c>
      <c r="K157" t="s">
        <v>2122</v>
      </c>
      <c r="L157" s="3" t="str">
        <f t="shared" si="5"/>
        <v>NT</v>
      </c>
      <c r="M157" s="3" t="str">
        <f t="shared" si="4"/>
        <v>NT</v>
      </c>
    </row>
    <row r="158" spans="1:13" x14ac:dyDescent="0.25">
      <c r="A158">
        <v>4739</v>
      </c>
      <c r="B158" s="1">
        <v>38726</v>
      </c>
      <c r="D158" t="s">
        <v>1589</v>
      </c>
      <c r="E158" t="s">
        <v>1614</v>
      </c>
      <c r="F158" t="s">
        <v>1615</v>
      </c>
      <c r="G158" t="s">
        <v>1616</v>
      </c>
      <c r="K158" t="s">
        <v>2122</v>
      </c>
      <c r="L158" s="3" t="str">
        <f t="shared" si="5"/>
        <v>NT</v>
      </c>
      <c r="M158" s="3" t="str">
        <f t="shared" si="4"/>
        <v>NT</v>
      </c>
    </row>
    <row r="159" spans="1:13" x14ac:dyDescent="0.25">
      <c r="A159">
        <v>4740</v>
      </c>
      <c r="B159" s="1">
        <v>38726</v>
      </c>
      <c r="D159" t="s">
        <v>1416</v>
      </c>
      <c r="E159" t="s">
        <v>1617</v>
      </c>
      <c r="F159" t="s">
        <v>1618</v>
      </c>
      <c r="G159" t="s">
        <v>1619</v>
      </c>
      <c r="K159" t="s">
        <v>2122</v>
      </c>
      <c r="L159" s="3" t="str">
        <f t="shared" si="5"/>
        <v>NT</v>
      </c>
      <c r="M159" s="3" t="str">
        <f t="shared" si="4"/>
        <v>NT</v>
      </c>
    </row>
    <row r="160" spans="1:13" x14ac:dyDescent="0.25">
      <c r="A160">
        <v>4741</v>
      </c>
      <c r="B160" s="1">
        <v>38726</v>
      </c>
      <c r="D160" t="s">
        <v>25</v>
      </c>
      <c r="E160" t="s">
        <v>1620</v>
      </c>
      <c r="F160" t="s">
        <v>1621</v>
      </c>
      <c r="G160" t="s">
        <v>1622</v>
      </c>
      <c r="K160" t="s">
        <v>2122</v>
      </c>
      <c r="L160" s="3" t="str">
        <f t="shared" si="5"/>
        <v>NT</v>
      </c>
      <c r="M160" s="3" t="str">
        <f t="shared" si="4"/>
        <v>NT</v>
      </c>
    </row>
    <row r="161" spans="1:13" x14ac:dyDescent="0.25">
      <c r="A161">
        <v>4742</v>
      </c>
      <c r="B161" s="1">
        <v>38726</v>
      </c>
      <c r="D161" t="s">
        <v>1416</v>
      </c>
      <c r="E161" t="s">
        <v>1623</v>
      </c>
      <c r="F161" t="s">
        <v>1624</v>
      </c>
      <c r="G161" t="s">
        <v>1625</v>
      </c>
      <c r="K161" t="s">
        <v>2122</v>
      </c>
      <c r="L161" s="3" t="str">
        <f t="shared" si="5"/>
        <v>NT</v>
      </c>
      <c r="M161" s="3" t="str">
        <f t="shared" si="4"/>
        <v>NT</v>
      </c>
    </row>
    <row r="162" spans="1:13" x14ac:dyDescent="0.25">
      <c r="A162">
        <v>4743</v>
      </c>
      <c r="B162" s="1">
        <v>38726</v>
      </c>
      <c r="D162" t="s">
        <v>1416</v>
      </c>
      <c r="E162" t="s">
        <v>1650</v>
      </c>
      <c r="F162" t="s">
        <v>1651</v>
      </c>
      <c r="G162" t="s">
        <v>1652</v>
      </c>
      <c r="K162" t="s">
        <v>2122</v>
      </c>
      <c r="L162" s="3" t="str">
        <f t="shared" si="5"/>
        <v>NT</v>
      </c>
      <c r="M162" s="3" t="str">
        <f t="shared" si="4"/>
        <v>NT</v>
      </c>
    </row>
    <row r="163" spans="1:13" x14ac:dyDescent="0.25">
      <c r="A163">
        <v>4744</v>
      </c>
      <c r="B163" s="1">
        <v>38726</v>
      </c>
      <c r="D163" t="s">
        <v>132</v>
      </c>
      <c r="E163" t="s">
        <v>1653</v>
      </c>
      <c r="F163" t="s">
        <v>1654</v>
      </c>
      <c r="G163" t="s">
        <v>1655</v>
      </c>
      <c r="K163" t="s">
        <v>2122</v>
      </c>
      <c r="L163" s="3" t="str">
        <f t="shared" si="5"/>
        <v>NT</v>
      </c>
      <c r="M163" s="3" t="str">
        <f t="shared" si="4"/>
        <v>NT</v>
      </c>
    </row>
    <row r="164" spans="1:13" x14ac:dyDescent="0.25">
      <c r="A164">
        <v>4867</v>
      </c>
      <c r="B164" s="1">
        <v>38726</v>
      </c>
      <c r="D164" t="s">
        <v>225</v>
      </c>
      <c r="E164" t="s">
        <v>1656</v>
      </c>
      <c r="F164" t="s">
        <v>1657</v>
      </c>
      <c r="G164" t="s">
        <v>1658</v>
      </c>
      <c r="K164" t="s">
        <v>2122</v>
      </c>
      <c r="L164" s="3" t="str">
        <f t="shared" si="5"/>
        <v>NT</v>
      </c>
      <c r="M164" s="3" t="str">
        <f t="shared" si="4"/>
        <v>NT</v>
      </c>
    </row>
    <row r="165" spans="1:13" x14ac:dyDescent="0.25">
      <c r="A165">
        <v>4868</v>
      </c>
      <c r="B165" s="1">
        <v>38726</v>
      </c>
      <c r="D165" t="s">
        <v>132</v>
      </c>
      <c r="E165" t="s">
        <v>1659</v>
      </c>
      <c r="F165" t="s">
        <v>1660</v>
      </c>
      <c r="G165" t="s">
        <v>1661</v>
      </c>
      <c r="K165" t="s">
        <v>2122</v>
      </c>
      <c r="L165" s="3" t="str">
        <f t="shared" si="5"/>
        <v>NT</v>
      </c>
      <c r="M165" s="3" t="str">
        <f t="shared" si="4"/>
        <v>NT</v>
      </c>
    </row>
    <row r="166" spans="1:13" x14ac:dyDescent="0.25">
      <c r="A166">
        <v>4869</v>
      </c>
      <c r="B166" s="1">
        <v>38726</v>
      </c>
      <c r="D166" t="s">
        <v>103</v>
      </c>
      <c r="E166" t="s">
        <v>1692</v>
      </c>
      <c r="F166" t="s">
        <v>1693</v>
      </c>
      <c r="G166" t="s">
        <v>1694</v>
      </c>
      <c r="K166" t="s">
        <v>2122</v>
      </c>
      <c r="L166" s="3" t="str">
        <f t="shared" si="5"/>
        <v>NT</v>
      </c>
      <c r="M166" s="3" t="str">
        <f t="shared" si="4"/>
        <v>NT</v>
      </c>
    </row>
    <row r="167" spans="1:13" x14ac:dyDescent="0.25">
      <c r="A167">
        <v>4870</v>
      </c>
      <c r="B167" s="1">
        <v>38726</v>
      </c>
      <c r="D167" t="s">
        <v>225</v>
      </c>
      <c r="E167" t="s">
        <v>1695</v>
      </c>
      <c r="F167" t="s">
        <v>1696</v>
      </c>
      <c r="G167" t="s">
        <v>1697</v>
      </c>
      <c r="K167" t="s">
        <v>2122</v>
      </c>
      <c r="L167" s="3" t="str">
        <f t="shared" si="5"/>
        <v>NT</v>
      </c>
      <c r="M167" s="3" t="str">
        <f t="shared" si="4"/>
        <v>NT</v>
      </c>
    </row>
    <row r="168" spans="1:13" x14ac:dyDescent="0.25">
      <c r="A168">
        <v>4991</v>
      </c>
      <c r="B168" s="1">
        <v>38943</v>
      </c>
      <c r="D168" t="s">
        <v>29</v>
      </c>
      <c r="E168" t="s">
        <v>1698</v>
      </c>
      <c r="F168" t="s">
        <v>1699</v>
      </c>
      <c r="G168" t="s">
        <v>1700</v>
      </c>
      <c r="K168" t="s">
        <v>2122</v>
      </c>
      <c r="L168" s="3" t="str">
        <f t="shared" si="5"/>
        <v>NT</v>
      </c>
      <c r="M168" s="3" t="str">
        <f t="shared" si="4"/>
        <v>NT</v>
      </c>
    </row>
    <row r="169" spans="1:13" x14ac:dyDescent="0.25">
      <c r="A169">
        <v>4992</v>
      </c>
      <c r="B169" s="1">
        <v>38943</v>
      </c>
      <c r="D169" t="s">
        <v>29</v>
      </c>
      <c r="E169" t="s">
        <v>1701</v>
      </c>
      <c r="F169" t="s">
        <v>1702</v>
      </c>
      <c r="G169" t="s">
        <v>1703</v>
      </c>
      <c r="K169" t="s">
        <v>2122</v>
      </c>
      <c r="L169" s="3" t="str">
        <f t="shared" si="5"/>
        <v>NT</v>
      </c>
      <c r="M169" s="3" t="str">
        <f t="shared" si="4"/>
        <v>NT</v>
      </c>
    </row>
    <row r="170" spans="1:13" x14ac:dyDescent="0.25">
      <c r="A170">
        <v>4993</v>
      </c>
      <c r="B170" s="1">
        <v>38215</v>
      </c>
      <c r="D170" t="s">
        <v>29</v>
      </c>
      <c r="E170" t="s">
        <v>133</v>
      </c>
      <c r="F170" t="s">
        <v>134</v>
      </c>
      <c r="G170" t="s">
        <v>135</v>
      </c>
      <c r="H170" t="s">
        <v>2153</v>
      </c>
      <c r="I170" t="s">
        <v>2142</v>
      </c>
      <c r="J170" t="s">
        <v>2143</v>
      </c>
      <c r="L170" s="3" t="str">
        <f t="shared" si="5"/>
        <v>B</v>
      </c>
      <c r="M170" s="3" t="str">
        <f t="shared" si="4"/>
        <v>A</v>
      </c>
    </row>
    <row r="171" spans="1:13" x14ac:dyDescent="0.25">
      <c r="A171">
        <v>4994</v>
      </c>
      <c r="B171" s="1">
        <v>38943</v>
      </c>
      <c r="D171" t="s">
        <v>29</v>
      </c>
      <c r="E171" t="s">
        <v>1989</v>
      </c>
      <c r="F171" t="s">
        <v>1990</v>
      </c>
      <c r="G171" t="s">
        <v>1991</v>
      </c>
      <c r="K171" t="s">
        <v>2122</v>
      </c>
      <c r="L171" s="3" t="str">
        <f t="shared" si="5"/>
        <v>NT</v>
      </c>
      <c r="M171" s="3" t="str">
        <f t="shared" si="4"/>
        <v>NT</v>
      </c>
    </row>
    <row r="172" spans="1:13" x14ac:dyDescent="0.25">
      <c r="A172">
        <v>11518</v>
      </c>
      <c r="B172" s="1">
        <v>39678</v>
      </c>
      <c r="D172" t="s">
        <v>10</v>
      </c>
      <c r="E172" s="8" t="s">
        <v>290</v>
      </c>
      <c r="F172" s="8" t="s">
        <v>291</v>
      </c>
      <c r="G172" s="8" t="s">
        <v>292</v>
      </c>
      <c r="H172" s="8" t="s">
        <v>2165</v>
      </c>
      <c r="I172" s="8" t="s">
        <v>2226</v>
      </c>
      <c r="J172" s="8" t="s">
        <v>2158</v>
      </c>
      <c r="K172" s="8"/>
      <c r="L172" s="3" t="str">
        <f t="shared" si="5"/>
        <v>B, E</v>
      </c>
      <c r="M172" s="3" t="str">
        <f t="shared" si="4"/>
        <v>B, C, D</v>
      </c>
    </row>
    <row r="173" spans="1:13" x14ac:dyDescent="0.25">
      <c r="A173">
        <v>589</v>
      </c>
      <c r="B173" s="1">
        <v>36008</v>
      </c>
      <c r="D173" t="s">
        <v>225</v>
      </c>
      <c r="E173" t="s">
        <v>287</v>
      </c>
      <c r="F173" t="s">
        <v>288</v>
      </c>
      <c r="G173" t="s">
        <v>289</v>
      </c>
      <c r="H173" t="s">
        <v>2165</v>
      </c>
      <c r="I173" t="s">
        <v>2167</v>
      </c>
      <c r="J173" t="s">
        <v>2143</v>
      </c>
      <c r="L173" s="3" t="str">
        <f t="shared" si="5"/>
        <v>B, E</v>
      </c>
      <c r="M173" s="3" t="str">
        <f t="shared" si="4"/>
        <v>A, K</v>
      </c>
    </row>
    <row r="174" spans="1:13" x14ac:dyDescent="0.25">
      <c r="A174">
        <v>11927</v>
      </c>
      <c r="B174" s="1">
        <v>40406</v>
      </c>
      <c r="D174" t="s">
        <v>10</v>
      </c>
      <c r="E174" s="8" t="s">
        <v>305</v>
      </c>
      <c r="F174" s="8" t="s">
        <v>306</v>
      </c>
      <c r="G174" s="8" t="s">
        <v>307</v>
      </c>
      <c r="H174" s="8" t="s">
        <v>2142</v>
      </c>
      <c r="I174" s="8" t="s">
        <v>2148</v>
      </c>
      <c r="J174" s="8" t="s">
        <v>2146</v>
      </c>
      <c r="K174" s="8"/>
      <c r="L174" s="3" t="str">
        <f t="shared" si="5"/>
        <v>A</v>
      </c>
      <c r="M174" s="3" t="str">
        <f t="shared" si="4"/>
        <v>B, C</v>
      </c>
    </row>
    <row r="175" spans="1:13" x14ac:dyDescent="0.25">
      <c r="A175">
        <v>11926</v>
      </c>
      <c r="B175" s="1">
        <v>40406</v>
      </c>
      <c r="D175" t="s">
        <v>10</v>
      </c>
      <c r="E175" t="s">
        <v>308</v>
      </c>
      <c r="F175" t="s">
        <v>309</v>
      </c>
      <c r="G175" t="s">
        <v>310</v>
      </c>
      <c r="H175" t="s">
        <v>2144</v>
      </c>
      <c r="I175" t="s">
        <v>2226</v>
      </c>
      <c r="J175" t="s">
        <v>2158</v>
      </c>
      <c r="L175" s="3" t="str">
        <f t="shared" si="5"/>
        <v>A, D</v>
      </c>
      <c r="M175" s="3" t="str">
        <f t="shared" si="4"/>
        <v>B, C, D</v>
      </c>
    </row>
    <row r="176" spans="1:13" x14ac:dyDescent="0.25">
      <c r="A176">
        <v>11932</v>
      </c>
      <c r="B176" s="1">
        <v>40406</v>
      </c>
      <c r="D176" t="s">
        <v>10</v>
      </c>
      <c r="E176" t="s">
        <v>1456</v>
      </c>
      <c r="F176" t="s">
        <v>1457</v>
      </c>
      <c r="G176" t="s">
        <v>1458</v>
      </c>
      <c r="H176" t="s">
        <v>2165</v>
      </c>
      <c r="I176" t="s">
        <v>2142</v>
      </c>
      <c r="J176" t="s">
        <v>2182</v>
      </c>
      <c r="L176" s="3" t="str">
        <f t="shared" si="5"/>
        <v>B, E</v>
      </c>
      <c r="M176" s="3" t="str">
        <f t="shared" si="4"/>
        <v>A</v>
      </c>
    </row>
    <row r="177" spans="1:13" x14ac:dyDescent="0.25">
      <c r="A177">
        <v>11933</v>
      </c>
      <c r="B177" s="1">
        <v>40406</v>
      </c>
      <c r="D177" t="s">
        <v>10</v>
      </c>
      <c r="E177" t="s">
        <v>1459</v>
      </c>
      <c r="F177" t="s">
        <v>1460</v>
      </c>
      <c r="G177" t="s">
        <v>1461</v>
      </c>
      <c r="H177" t="s">
        <v>2165</v>
      </c>
      <c r="I177" t="s">
        <v>2142</v>
      </c>
      <c r="J177" t="s">
        <v>2168</v>
      </c>
      <c r="L177" s="3" t="str">
        <f t="shared" si="5"/>
        <v>B, E</v>
      </c>
      <c r="M177" s="3" t="str">
        <f t="shared" si="4"/>
        <v>A</v>
      </c>
    </row>
    <row r="178" spans="1:13" x14ac:dyDescent="0.25">
      <c r="A178">
        <v>4224</v>
      </c>
      <c r="B178" s="1">
        <v>38215</v>
      </c>
      <c r="D178" t="s">
        <v>25</v>
      </c>
      <c r="E178" t="s">
        <v>591</v>
      </c>
      <c r="F178" t="s">
        <v>592</v>
      </c>
      <c r="G178" t="s">
        <v>593</v>
      </c>
      <c r="H178" t="s">
        <v>2164</v>
      </c>
      <c r="I178" t="s">
        <v>2198</v>
      </c>
      <c r="J178" t="s">
        <v>2158</v>
      </c>
      <c r="L178" s="3" t="str">
        <f t="shared" si="5"/>
        <v>A, B</v>
      </c>
      <c r="M178" s="3" t="str">
        <f t="shared" si="4"/>
        <v xml:space="preserve">A, D </v>
      </c>
    </row>
    <row r="179" spans="1:13" x14ac:dyDescent="0.25">
      <c r="A179">
        <v>4225</v>
      </c>
      <c r="B179" s="1">
        <v>38215</v>
      </c>
      <c r="D179" t="s">
        <v>25</v>
      </c>
      <c r="E179" t="s">
        <v>311</v>
      </c>
      <c r="F179" t="s">
        <v>312</v>
      </c>
      <c r="G179" t="s">
        <v>313</v>
      </c>
      <c r="H179" t="s">
        <v>2165</v>
      </c>
      <c r="I179" t="s">
        <v>2142</v>
      </c>
      <c r="J179" t="s">
        <v>2146</v>
      </c>
      <c r="L179" s="3" t="str">
        <f t="shared" si="5"/>
        <v>B, E</v>
      </c>
      <c r="M179" s="3" t="str">
        <f t="shared" si="4"/>
        <v>A</v>
      </c>
    </row>
    <row r="180" spans="1:13" x14ac:dyDescent="0.25">
      <c r="A180">
        <v>12095</v>
      </c>
      <c r="B180" s="1">
        <v>40553</v>
      </c>
      <c r="D180" t="s">
        <v>25</v>
      </c>
      <c r="E180" t="s">
        <v>314</v>
      </c>
      <c r="F180" t="s">
        <v>315</v>
      </c>
      <c r="G180" t="s">
        <v>316</v>
      </c>
      <c r="H180" t="s">
        <v>2165</v>
      </c>
      <c r="I180" t="s">
        <v>2169</v>
      </c>
      <c r="J180" t="s">
        <v>2168</v>
      </c>
      <c r="L180" s="3" t="str">
        <f t="shared" si="5"/>
        <v>B, E</v>
      </c>
      <c r="M180" s="3" t="str">
        <f t="shared" si="4"/>
        <v>K</v>
      </c>
    </row>
    <row r="181" spans="1:13" x14ac:dyDescent="0.25">
      <c r="A181">
        <v>12681</v>
      </c>
      <c r="B181" s="1">
        <v>41134</v>
      </c>
      <c r="D181" t="s">
        <v>10</v>
      </c>
      <c r="E181" t="s">
        <v>1385</v>
      </c>
      <c r="F181" t="s">
        <v>1386</v>
      </c>
      <c r="G181" t="s">
        <v>1387</v>
      </c>
      <c r="H181" t="s">
        <v>2142</v>
      </c>
      <c r="I181" t="s">
        <v>2142</v>
      </c>
      <c r="J181" t="s">
        <v>2143</v>
      </c>
      <c r="L181" s="3" t="str">
        <f t="shared" si="5"/>
        <v>A</v>
      </c>
      <c r="M181" s="3" t="str">
        <f t="shared" si="4"/>
        <v>A</v>
      </c>
    </row>
    <row r="182" spans="1:13" x14ac:dyDescent="0.25">
      <c r="A182">
        <v>11935</v>
      </c>
      <c r="B182" s="1">
        <v>40406</v>
      </c>
      <c r="C182" s="1">
        <v>41131</v>
      </c>
      <c r="D182" t="s">
        <v>25</v>
      </c>
      <c r="E182" t="s">
        <v>317</v>
      </c>
      <c r="F182" t="s">
        <v>318</v>
      </c>
      <c r="G182" t="s">
        <v>319</v>
      </c>
      <c r="H182" t="s">
        <v>2142</v>
      </c>
      <c r="I182" t="s">
        <v>2179</v>
      </c>
      <c r="J182" t="s">
        <v>2146</v>
      </c>
      <c r="L182" s="3" t="str">
        <f t="shared" si="5"/>
        <v>A</v>
      </c>
      <c r="M182" s="3" t="str">
        <f t="shared" si="4"/>
        <v xml:space="preserve">B </v>
      </c>
    </row>
    <row r="183" spans="1:13" x14ac:dyDescent="0.25">
      <c r="A183">
        <v>3839</v>
      </c>
      <c r="B183" s="1">
        <v>37851</v>
      </c>
      <c r="D183" t="s">
        <v>10</v>
      </c>
      <c r="E183" s="8" t="s">
        <v>1086</v>
      </c>
      <c r="F183" s="8" t="s">
        <v>1087</v>
      </c>
      <c r="G183" s="8" t="s">
        <v>1088</v>
      </c>
      <c r="H183" s="8"/>
      <c r="I183" s="8"/>
      <c r="J183" s="8"/>
      <c r="K183" s="8" t="s">
        <v>2122</v>
      </c>
      <c r="L183" s="3" t="str">
        <f t="shared" si="5"/>
        <v>NT</v>
      </c>
      <c r="M183" s="3" t="str">
        <f t="shared" si="4"/>
        <v>NT</v>
      </c>
    </row>
    <row r="184" spans="1:13" x14ac:dyDescent="0.25">
      <c r="A184">
        <v>11936</v>
      </c>
      <c r="B184" s="1">
        <v>40406</v>
      </c>
      <c r="D184" t="s">
        <v>10</v>
      </c>
      <c r="E184" s="8" t="s">
        <v>1435</v>
      </c>
      <c r="F184" s="8" t="s">
        <v>1436</v>
      </c>
      <c r="G184" s="8" t="s">
        <v>1437</v>
      </c>
      <c r="H184" s="8"/>
      <c r="I184" s="8"/>
      <c r="J184" s="8"/>
      <c r="K184" s="8" t="s">
        <v>2122</v>
      </c>
      <c r="L184" s="3" t="str">
        <f t="shared" si="5"/>
        <v>NT</v>
      </c>
      <c r="M184" s="3" t="str">
        <f t="shared" si="4"/>
        <v>NT</v>
      </c>
    </row>
    <row r="185" spans="1:13" x14ac:dyDescent="0.25">
      <c r="A185">
        <v>12683</v>
      </c>
      <c r="B185" s="1">
        <v>41134</v>
      </c>
      <c r="D185" t="s">
        <v>10</v>
      </c>
      <c r="E185" s="8" t="s">
        <v>546</v>
      </c>
      <c r="F185" s="8" t="s">
        <v>547</v>
      </c>
      <c r="G185" s="8" t="s">
        <v>548</v>
      </c>
      <c r="H185" s="8"/>
      <c r="I185" s="8"/>
      <c r="J185" s="8"/>
      <c r="K185" s="8" t="s">
        <v>2122</v>
      </c>
      <c r="L185" s="3" t="str">
        <f t="shared" si="5"/>
        <v>NT</v>
      </c>
      <c r="M185" s="3" t="str">
        <f t="shared" si="4"/>
        <v>NT</v>
      </c>
    </row>
    <row r="186" spans="1:13" x14ac:dyDescent="0.25">
      <c r="A186">
        <v>4021</v>
      </c>
      <c r="B186" s="1">
        <v>37851</v>
      </c>
      <c r="D186" t="s">
        <v>25</v>
      </c>
      <c r="E186" s="8" t="s">
        <v>1831</v>
      </c>
      <c r="F186" s="8" t="s">
        <v>1832</v>
      </c>
      <c r="G186" s="8" t="s">
        <v>1833</v>
      </c>
      <c r="H186" s="8"/>
      <c r="I186" s="8"/>
      <c r="J186" s="8"/>
      <c r="K186" s="8" t="s">
        <v>2122</v>
      </c>
      <c r="L186" s="3" t="str">
        <f t="shared" si="5"/>
        <v>NT</v>
      </c>
      <c r="M186" s="3" t="str">
        <f t="shared" si="4"/>
        <v>NT</v>
      </c>
    </row>
    <row r="187" spans="1:13" x14ac:dyDescent="0.25">
      <c r="A187">
        <v>12077</v>
      </c>
      <c r="B187" s="1">
        <v>40406</v>
      </c>
      <c r="D187" t="s">
        <v>10</v>
      </c>
      <c r="E187" t="s">
        <v>549</v>
      </c>
      <c r="F187" t="s">
        <v>550</v>
      </c>
      <c r="G187" t="s">
        <v>551</v>
      </c>
      <c r="H187" t="s">
        <v>2153</v>
      </c>
      <c r="I187" t="s">
        <v>2141</v>
      </c>
      <c r="J187" t="s">
        <v>2158</v>
      </c>
      <c r="L187" s="3" t="str">
        <f t="shared" si="5"/>
        <v>B</v>
      </c>
      <c r="M187" s="3" t="str">
        <f t="shared" si="4"/>
        <v>D</v>
      </c>
    </row>
    <row r="188" spans="1:13" x14ac:dyDescent="0.25">
      <c r="A188">
        <v>5293</v>
      </c>
      <c r="B188" s="1">
        <v>39307</v>
      </c>
      <c r="D188" t="s">
        <v>25</v>
      </c>
      <c r="E188" t="s">
        <v>543</v>
      </c>
      <c r="F188" t="s">
        <v>544</v>
      </c>
      <c r="G188" t="s">
        <v>545</v>
      </c>
      <c r="H188" t="s">
        <v>2166</v>
      </c>
      <c r="I188" t="s">
        <v>2142</v>
      </c>
      <c r="J188" t="s">
        <v>2143</v>
      </c>
      <c r="L188" s="3" t="str">
        <f t="shared" si="5"/>
        <v>A, B, E</v>
      </c>
      <c r="M188" s="3" t="str">
        <f t="shared" si="4"/>
        <v>A</v>
      </c>
    </row>
    <row r="189" spans="1:13" x14ac:dyDescent="0.25">
      <c r="A189">
        <v>12078</v>
      </c>
      <c r="B189" s="1">
        <v>40406</v>
      </c>
      <c r="D189" t="s">
        <v>10</v>
      </c>
      <c r="E189" s="8" t="s">
        <v>293</v>
      </c>
      <c r="F189" s="8" t="s">
        <v>294</v>
      </c>
      <c r="G189" s="8" t="s">
        <v>295</v>
      </c>
      <c r="H189" s="8" t="s">
        <v>2142</v>
      </c>
      <c r="I189" s="8" t="s">
        <v>2142</v>
      </c>
      <c r="J189" s="8" t="s">
        <v>2158</v>
      </c>
      <c r="K189" s="8"/>
      <c r="L189" s="3" t="str">
        <f t="shared" si="5"/>
        <v>A</v>
      </c>
      <c r="M189" s="3" t="str">
        <f t="shared" si="4"/>
        <v>A</v>
      </c>
    </row>
    <row r="190" spans="1:13" x14ac:dyDescent="0.25">
      <c r="A190">
        <v>12076</v>
      </c>
      <c r="B190" s="1">
        <v>40406</v>
      </c>
      <c r="D190" t="s">
        <v>10</v>
      </c>
      <c r="E190" t="s">
        <v>2032</v>
      </c>
      <c r="F190" t="s">
        <v>2033</v>
      </c>
      <c r="G190" t="s">
        <v>2034</v>
      </c>
      <c r="H190" t="s">
        <v>2170</v>
      </c>
      <c r="I190" t="s">
        <v>2142</v>
      </c>
      <c r="J190" t="s">
        <v>2168</v>
      </c>
      <c r="L190" s="3" t="str">
        <f t="shared" si="5"/>
        <v>B, D, E, G</v>
      </c>
      <c r="M190" s="3" t="str">
        <f t="shared" si="4"/>
        <v>A</v>
      </c>
    </row>
    <row r="191" spans="1:13" x14ac:dyDescent="0.25">
      <c r="A191">
        <v>11928</v>
      </c>
      <c r="B191" s="1">
        <v>40406</v>
      </c>
      <c r="D191" t="s">
        <v>10</v>
      </c>
      <c r="E191" t="s">
        <v>1677</v>
      </c>
      <c r="F191" t="s">
        <v>1678</v>
      </c>
      <c r="G191" t="s">
        <v>1679</v>
      </c>
      <c r="H191" t="s">
        <v>2153</v>
      </c>
      <c r="I191" t="s">
        <v>2226</v>
      </c>
      <c r="J191" t="s">
        <v>2143</v>
      </c>
      <c r="L191" s="3" t="str">
        <f t="shared" si="5"/>
        <v>B</v>
      </c>
      <c r="M191" s="3" t="str">
        <f t="shared" si="4"/>
        <v>B, C, D</v>
      </c>
    </row>
    <row r="192" spans="1:13" x14ac:dyDescent="0.25">
      <c r="A192">
        <v>7296</v>
      </c>
      <c r="B192" s="1">
        <v>36008</v>
      </c>
      <c r="D192" t="s">
        <v>10</v>
      </c>
      <c r="E192" t="s">
        <v>296</v>
      </c>
      <c r="F192" t="s">
        <v>297</v>
      </c>
      <c r="G192" t="s">
        <v>298</v>
      </c>
      <c r="H192" t="s">
        <v>2165</v>
      </c>
      <c r="I192" t="s">
        <v>2142</v>
      </c>
      <c r="J192" t="s">
        <v>2143</v>
      </c>
      <c r="L192" s="3" t="str">
        <f t="shared" si="5"/>
        <v>B, E</v>
      </c>
      <c r="M192" s="3" t="str">
        <f t="shared" si="4"/>
        <v>A</v>
      </c>
    </row>
    <row r="193" spans="1:13" x14ac:dyDescent="0.25">
      <c r="A193">
        <v>4886</v>
      </c>
      <c r="B193" s="1">
        <v>38943</v>
      </c>
      <c r="D193" t="s">
        <v>10</v>
      </c>
      <c r="E193" s="8" t="s">
        <v>299</v>
      </c>
      <c r="F193" s="8" t="s">
        <v>300</v>
      </c>
      <c r="G193" s="8" t="s">
        <v>301</v>
      </c>
      <c r="H193" s="8"/>
      <c r="I193" s="8"/>
      <c r="J193" s="8"/>
      <c r="K193" s="8" t="s">
        <v>2122</v>
      </c>
      <c r="L193" s="3" t="str">
        <f t="shared" si="5"/>
        <v>NT</v>
      </c>
      <c r="M193" s="3" t="str">
        <f t="shared" ref="M193:M254" si="6">IF(K193="NT", "NT", I193)</f>
        <v>NT</v>
      </c>
    </row>
    <row r="194" spans="1:13" x14ac:dyDescent="0.25">
      <c r="A194">
        <v>11929</v>
      </c>
      <c r="B194" s="1">
        <v>40406</v>
      </c>
      <c r="D194" t="s">
        <v>10</v>
      </c>
      <c r="E194" s="8" t="s">
        <v>729</v>
      </c>
      <c r="F194" s="8" t="s">
        <v>730</v>
      </c>
      <c r="G194" s="8" t="s">
        <v>731</v>
      </c>
      <c r="H194" s="8" t="s">
        <v>2162</v>
      </c>
      <c r="I194" s="8" t="s">
        <v>2238</v>
      </c>
      <c r="J194" s="8" t="s">
        <v>2158</v>
      </c>
      <c r="K194" s="8"/>
      <c r="L194" s="3" t="str">
        <f t="shared" si="5"/>
        <v>D, G, H</v>
      </c>
      <c r="M194" s="3" t="str">
        <f t="shared" si="6"/>
        <v>A, C, E</v>
      </c>
    </row>
    <row r="195" spans="1:13" x14ac:dyDescent="0.25">
      <c r="A195">
        <v>11930</v>
      </c>
      <c r="B195" s="1">
        <v>40406</v>
      </c>
      <c r="D195" t="s">
        <v>25</v>
      </c>
      <c r="E195" t="s">
        <v>717</v>
      </c>
      <c r="F195" t="s">
        <v>718</v>
      </c>
      <c r="G195" t="s">
        <v>719</v>
      </c>
      <c r="H195" t="s">
        <v>2160</v>
      </c>
      <c r="I195" t="s">
        <v>2161</v>
      </c>
      <c r="J195" t="s">
        <v>2158</v>
      </c>
      <c r="L195" s="3" t="str">
        <f t="shared" si="5"/>
        <v>D, G</v>
      </c>
      <c r="M195" s="3" t="str">
        <f t="shared" si="6"/>
        <v xml:space="preserve">B, C, E, </v>
      </c>
    </row>
    <row r="196" spans="1:13" x14ac:dyDescent="0.25">
      <c r="A196">
        <v>12236</v>
      </c>
      <c r="B196" s="1">
        <v>40770</v>
      </c>
      <c r="D196" t="s">
        <v>10</v>
      </c>
      <c r="E196" t="s">
        <v>720</v>
      </c>
      <c r="F196" t="s">
        <v>721</v>
      </c>
      <c r="G196" t="s">
        <v>722</v>
      </c>
      <c r="H196" t="s">
        <v>2142</v>
      </c>
      <c r="I196" t="s">
        <v>2234</v>
      </c>
      <c r="J196" t="s">
        <v>2158</v>
      </c>
      <c r="L196" s="3" t="str">
        <f t="shared" ref="L196:L256" si="7">IF(K196="NT","NT",H196)</f>
        <v>A</v>
      </c>
      <c r="M196" s="3" t="str">
        <f t="shared" si="6"/>
        <v>A, E, G, I</v>
      </c>
    </row>
    <row r="197" spans="1:13" x14ac:dyDescent="0.25">
      <c r="A197">
        <v>12231</v>
      </c>
      <c r="B197" s="1">
        <v>40770</v>
      </c>
      <c r="D197" t="s">
        <v>10</v>
      </c>
      <c r="E197" t="s">
        <v>732</v>
      </c>
      <c r="F197" t="s">
        <v>733</v>
      </c>
      <c r="G197" t="s">
        <v>734</v>
      </c>
      <c r="H197" t="s">
        <v>2142</v>
      </c>
      <c r="I197" t="s">
        <v>2159</v>
      </c>
      <c r="J197" t="s">
        <v>2158</v>
      </c>
      <c r="L197" s="3" t="str">
        <f t="shared" si="7"/>
        <v>A</v>
      </c>
      <c r="M197" s="3" t="str">
        <f t="shared" si="6"/>
        <v>A, C</v>
      </c>
    </row>
    <row r="198" spans="1:13" x14ac:dyDescent="0.25">
      <c r="A198">
        <v>12232</v>
      </c>
      <c r="B198" s="1">
        <v>40770</v>
      </c>
      <c r="D198" t="s">
        <v>10</v>
      </c>
      <c r="E198" s="8" t="s">
        <v>799</v>
      </c>
      <c r="F198" s="8" t="s">
        <v>800</v>
      </c>
      <c r="G198" s="8" t="s">
        <v>801</v>
      </c>
      <c r="H198" s="8" t="s">
        <v>2142</v>
      </c>
      <c r="I198" s="8" t="s">
        <v>2159</v>
      </c>
      <c r="J198" s="8" t="s">
        <v>2158</v>
      </c>
      <c r="K198" s="8"/>
      <c r="L198" s="3" t="str">
        <f t="shared" si="7"/>
        <v>A</v>
      </c>
      <c r="M198" s="3" t="str">
        <f t="shared" si="6"/>
        <v>A, C</v>
      </c>
    </row>
    <row r="199" spans="1:13" x14ac:dyDescent="0.25">
      <c r="A199">
        <v>12237</v>
      </c>
      <c r="B199" s="1">
        <v>40770</v>
      </c>
      <c r="D199" t="s">
        <v>10</v>
      </c>
      <c r="E199" s="8" t="s">
        <v>796</v>
      </c>
      <c r="F199" s="8" t="s">
        <v>797</v>
      </c>
      <c r="G199" s="8" t="s">
        <v>798</v>
      </c>
      <c r="H199" s="8" t="s">
        <v>2142</v>
      </c>
      <c r="I199" s="8" t="s">
        <v>2159</v>
      </c>
      <c r="J199" s="8" t="s">
        <v>2158</v>
      </c>
      <c r="K199" s="8"/>
      <c r="L199" s="3" t="str">
        <f t="shared" si="7"/>
        <v>A</v>
      </c>
      <c r="M199" s="3" t="str">
        <f t="shared" si="6"/>
        <v>A, C</v>
      </c>
    </row>
    <row r="200" spans="1:13" x14ac:dyDescent="0.25">
      <c r="A200">
        <v>12263</v>
      </c>
      <c r="B200" s="1">
        <v>40770</v>
      </c>
      <c r="D200" t="s">
        <v>25</v>
      </c>
      <c r="E200" s="8" t="s">
        <v>802</v>
      </c>
      <c r="F200" s="8" t="s">
        <v>803</v>
      </c>
      <c r="G200" s="8" t="s">
        <v>804</v>
      </c>
      <c r="H200" s="8" t="s">
        <v>2239</v>
      </c>
      <c r="I200" s="8" t="s">
        <v>2240</v>
      </c>
      <c r="J200" s="8" t="s">
        <v>2158</v>
      </c>
      <c r="K200" s="8"/>
      <c r="L200" s="3" t="str">
        <f t="shared" si="7"/>
        <v>A, B, D, E</v>
      </c>
      <c r="M200" s="3" t="str">
        <f t="shared" si="6"/>
        <v xml:space="preserve">A, D, E </v>
      </c>
    </row>
    <row r="201" spans="1:13" x14ac:dyDescent="0.25">
      <c r="A201">
        <v>12262</v>
      </c>
      <c r="B201" s="1">
        <v>40770</v>
      </c>
      <c r="D201" t="s">
        <v>10</v>
      </c>
      <c r="E201" t="s">
        <v>723</v>
      </c>
      <c r="F201" t="s">
        <v>724</v>
      </c>
      <c r="G201" t="s">
        <v>725</v>
      </c>
      <c r="H201" t="s">
        <v>2162</v>
      </c>
      <c r="I201" t="s">
        <v>2163</v>
      </c>
      <c r="J201" t="s">
        <v>2158</v>
      </c>
      <c r="L201" s="3" t="str">
        <f t="shared" si="7"/>
        <v>D, G, H</v>
      </c>
      <c r="M201" s="3" t="str">
        <f t="shared" si="6"/>
        <v xml:space="preserve">A, C, E,  </v>
      </c>
    </row>
    <row r="202" spans="1:13" x14ac:dyDescent="0.25">
      <c r="A202">
        <v>12264</v>
      </c>
      <c r="B202" s="1">
        <v>40770</v>
      </c>
      <c r="D202" t="s">
        <v>25</v>
      </c>
      <c r="E202" s="8" t="s">
        <v>726</v>
      </c>
      <c r="F202" s="8" t="s">
        <v>727</v>
      </c>
      <c r="G202" s="8" t="s">
        <v>728</v>
      </c>
      <c r="H202" s="8" t="s">
        <v>2162</v>
      </c>
      <c r="I202" s="8" t="s">
        <v>2238</v>
      </c>
      <c r="J202" s="8" t="s">
        <v>2146</v>
      </c>
      <c r="K202" s="8"/>
      <c r="L202" s="3" t="str">
        <f t="shared" si="7"/>
        <v>D, G, H</v>
      </c>
      <c r="M202" s="3" t="str">
        <f t="shared" si="6"/>
        <v>A, C, E</v>
      </c>
    </row>
    <row r="203" spans="1:13" x14ac:dyDescent="0.25">
      <c r="A203">
        <v>12233</v>
      </c>
      <c r="B203" s="1">
        <v>40770</v>
      </c>
      <c r="D203" t="s">
        <v>10</v>
      </c>
      <c r="E203" s="8" t="s">
        <v>540</v>
      </c>
      <c r="F203" s="8" t="s">
        <v>541</v>
      </c>
      <c r="G203" s="8" t="s">
        <v>542</v>
      </c>
      <c r="H203" s="8" t="s">
        <v>2142</v>
      </c>
      <c r="I203" s="8" t="s">
        <v>2237</v>
      </c>
      <c r="J203" s="8" t="s">
        <v>2143</v>
      </c>
      <c r="K203" s="8"/>
      <c r="L203" s="3" t="str">
        <f t="shared" si="7"/>
        <v>A</v>
      </c>
      <c r="M203" s="3" t="str">
        <f t="shared" si="6"/>
        <v>A, E, I</v>
      </c>
    </row>
    <row r="204" spans="1:13" x14ac:dyDescent="0.25">
      <c r="A204">
        <v>12234</v>
      </c>
      <c r="B204" s="1">
        <v>40770</v>
      </c>
      <c r="D204" t="s">
        <v>25</v>
      </c>
      <c r="E204" s="11" t="s">
        <v>852</v>
      </c>
      <c r="F204" s="11" t="s">
        <v>853</v>
      </c>
      <c r="G204" s="11"/>
      <c r="H204" s="11"/>
      <c r="I204" s="11"/>
      <c r="J204" s="11"/>
      <c r="K204" s="11"/>
      <c r="L204" s="3">
        <f t="shared" si="7"/>
        <v>0</v>
      </c>
      <c r="M204" s="3">
        <f t="shared" si="6"/>
        <v>0</v>
      </c>
    </row>
    <row r="205" spans="1:13" x14ac:dyDescent="0.25">
      <c r="A205">
        <v>12075</v>
      </c>
      <c r="B205" s="1">
        <v>40406</v>
      </c>
      <c r="D205" t="s">
        <v>25</v>
      </c>
      <c r="E205" t="s">
        <v>193</v>
      </c>
      <c r="F205" t="s">
        <v>194</v>
      </c>
      <c r="G205" t="s">
        <v>195</v>
      </c>
      <c r="H205" t="s">
        <v>2171</v>
      </c>
      <c r="I205" t="s">
        <v>2172</v>
      </c>
      <c r="J205" t="s">
        <v>2158</v>
      </c>
      <c r="L205" s="3" t="str">
        <f t="shared" si="7"/>
        <v xml:space="preserve">B, D, E </v>
      </c>
      <c r="M205" s="3" t="str">
        <f t="shared" si="6"/>
        <v>F, G, K</v>
      </c>
    </row>
    <row r="206" spans="1:13" x14ac:dyDescent="0.25">
      <c r="A206">
        <v>12297</v>
      </c>
      <c r="B206" s="1">
        <v>40770</v>
      </c>
      <c r="D206" t="s">
        <v>10</v>
      </c>
      <c r="E206" s="8" t="s">
        <v>869</v>
      </c>
      <c r="F206" s="8" t="s">
        <v>870</v>
      </c>
      <c r="G206" s="8" t="s">
        <v>871</v>
      </c>
      <c r="H206" s="8"/>
      <c r="I206" s="8"/>
      <c r="J206" s="8"/>
      <c r="K206" s="8" t="s">
        <v>2122</v>
      </c>
      <c r="L206" s="3" t="str">
        <f t="shared" si="7"/>
        <v>NT</v>
      </c>
      <c r="M206" s="3" t="str">
        <f t="shared" si="6"/>
        <v>NT</v>
      </c>
    </row>
    <row r="207" spans="1:13" x14ac:dyDescent="0.25">
      <c r="A207">
        <v>11675</v>
      </c>
      <c r="B207" s="1">
        <v>40406</v>
      </c>
      <c r="D207" t="s">
        <v>10</v>
      </c>
      <c r="E207" t="s">
        <v>208</v>
      </c>
      <c r="F207" t="s">
        <v>209</v>
      </c>
      <c r="G207" t="s">
        <v>210</v>
      </c>
      <c r="H207" t="s">
        <v>2171</v>
      </c>
      <c r="I207" t="s">
        <v>2173</v>
      </c>
      <c r="J207" t="s">
        <v>2158</v>
      </c>
      <c r="L207" s="3" t="str">
        <f t="shared" si="7"/>
        <v xml:space="preserve">B, D, E </v>
      </c>
      <c r="M207" s="3" t="str">
        <f t="shared" si="6"/>
        <v>F, G , K</v>
      </c>
    </row>
    <row r="208" spans="1:13" x14ac:dyDescent="0.25">
      <c r="A208">
        <v>12392</v>
      </c>
      <c r="B208" s="1">
        <v>40770</v>
      </c>
      <c r="D208" t="s">
        <v>10</v>
      </c>
      <c r="E208" t="s">
        <v>407</v>
      </c>
      <c r="F208" t="s">
        <v>408</v>
      </c>
      <c r="G208" t="s">
        <v>409</v>
      </c>
      <c r="H208" t="s">
        <v>2175</v>
      </c>
      <c r="I208" t="s">
        <v>2176</v>
      </c>
      <c r="J208" t="s">
        <v>2158</v>
      </c>
      <c r="L208" s="3" t="str">
        <f t="shared" si="7"/>
        <v>B, E, G</v>
      </c>
      <c r="M208" s="3" t="str">
        <f t="shared" si="6"/>
        <v>F, G</v>
      </c>
    </row>
    <row r="209" spans="1:13" x14ac:dyDescent="0.25">
      <c r="A209">
        <v>11680</v>
      </c>
      <c r="B209" s="1">
        <v>40406</v>
      </c>
      <c r="D209" t="s">
        <v>10</v>
      </c>
      <c r="E209" t="s">
        <v>196</v>
      </c>
      <c r="F209" t="s">
        <v>197</v>
      </c>
      <c r="G209" t="s">
        <v>198</v>
      </c>
      <c r="H209" t="s">
        <v>2171</v>
      </c>
      <c r="I209" t="s">
        <v>2173</v>
      </c>
      <c r="J209" t="s">
        <v>2158</v>
      </c>
      <c r="L209" s="3" t="str">
        <f t="shared" si="7"/>
        <v xml:space="preserve">B, D, E </v>
      </c>
      <c r="M209" s="3" t="str">
        <f t="shared" si="6"/>
        <v>F, G , K</v>
      </c>
    </row>
    <row r="210" spans="1:13" x14ac:dyDescent="0.25">
      <c r="A210">
        <v>11985</v>
      </c>
      <c r="B210" s="1">
        <v>40406</v>
      </c>
      <c r="D210" t="s">
        <v>10</v>
      </c>
      <c r="E210" t="s">
        <v>199</v>
      </c>
      <c r="F210" t="s">
        <v>200</v>
      </c>
      <c r="G210" t="s">
        <v>201</v>
      </c>
      <c r="H210" t="s">
        <v>2174</v>
      </c>
      <c r="I210" t="s">
        <v>2172</v>
      </c>
      <c r="J210" t="s">
        <v>2158</v>
      </c>
      <c r="L210" s="3" t="str">
        <f t="shared" si="7"/>
        <v>B, D, E</v>
      </c>
      <c r="M210" s="3" t="str">
        <f t="shared" si="6"/>
        <v>F, G, K</v>
      </c>
    </row>
    <row r="211" spans="1:13" x14ac:dyDescent="0.25">
      <c r="A211">
        <v>11676</v>
      </c>
      <c r="B211" s="1">
        <v>40406</v>
      </c>
      <c r="D211" t="s">
        <v>10</v>
      </c>
      <c r="E211" t="s">
        <v>211</v>
      </c>
      <c r="F211" t="s">
        <v>212</v>
      </c>
      <c r="G211" t="s">
        <v>213</v>
      </c>
      <c r="H211" t="s">
        <v>2174</v>
      </c>
      <c r="I211" t="s">
        <v>2172</v>
      </c>
      <c r="J211" t="s">
        <v>2158</v>
      </c>
      <c r="L211" s="3" t="str">
        <f t="shared" si="7"/>
        <v>B, D, E</v>
      </c>
      <c r="M211" s="3" t="str">
        <f t="shared" si="6"/>
        <v>F, G, K</v>
      </c>
    </row>
    <row r="212" spans="1:13" x14ac:dyDescent="0.25">
      <c r="A212">
        <v>11677</v>
      </c>
      <c r="B212" s="1">
        <v>40406</v>
      </c>
      <c r="D212" t="s">
        <v>10</v>
      </c>
      <c r="E212" t="s">
        <v>202</v>
      </c>
      <c r="F212" t="s">
        <v>203</v>
      </c>
      <c r="G212" t="s">
        <v>204</v>
      </c>
      <c r="H212" t="s">
        <v>2174</v>
      </c>
      <c r="I212" t="s">
        <v>2172</v>
      </c>
      <c r="J212" t="s">
        <v>2158</v>
      </c>
      <c r="L212" s="3" t="str">
        <f t="shared" si="7"/>
        <v>B, D, E</v>
      </c>
      <c r="M212" s="3" t="str">
        <f t="shared" si="6"/>
        <v>F, G, K</v>
      </c>
    </row>
    <row r="213" spans="1:13" x14ac:dyDescent="0.25">
      <c r="A213">
        <v>11681</v>
      </c>
      <c r="B213" s="1">
        <v>40406</v>
      </c>
      <c r="D213" t="s">
        <v>10</v>
      </c>
      <c r="E213" t="s">
        <v>205</v>
      </c>
      <c r="F213" t="s">
        <v>206</v>
      </c>
      <c r="G213" t="s">
        <v>207</v>
      </c>
      <c r="H213" t="s">
        <v>2174</v>
      </c>
      <c r="I213" t="s">
        <v>2172</v>
      </c>
      <c r="J213" t="s">
        <v>2158</v>
      </c>
      <c r="L213" s="3" t="str">
        <f t="shared" si="7"/>
        <v>B, D, E</v>
      </c>
      <c r="M213" s="3" t="str">
        <f t="shared" si="6"/>
        <v>F, G, K</v>
      </c>
    </row>
    <row r="214" spans="1:13" x14ac:dyDescent="0.25">
      <c r="A214">
        <v>11678</v>
      </c>
      <c r="B214" s="1">
        <v>40406</v>
      </c>
      <c r="D214" t="s">
        <v>25</v>
      </c>
      <c r="E214" s="10" t="s">
        <v>2035</v>
      </c>
      <c r="F214" s="10" t="s">
        <v>2036</v>
      </c>
      <c r="G214" s="10" t="s">
        <v>2037</v>
      </c>
      <c r="H214" s="10"/>
      <c r="I214" s="10"/>
      <c r="J214" s="10"/>
      <c r="K214" s="10"/>
      <c r="L214" s="3">
        <f t="shared" si="7"/>
        <v>0</v>
      </c>
      <c r="M214" s="3">
        <f t="shared" si="6"/>
        <v>0</v>
      </c>
    </row>
    <row r="215" spans="1:13" x14ac:dyDescent="0.25">
      <c r="A215">
        <v>11679</v>
      </c>
      <c r="B215" s="1">
        <v>40406</v>
      </c>
      <c r="D215" t="s">
        <v>10</v>
      </c>
      <c r="E215" s="8" t="s">
        <v>1843</v>
      </c>
      <c r="F215" s="8" t="s">
        <v>1844</v>
      </c>
      <c r="G215" s="8" t="s">
        <v>1845</v>
      </c>
      <c r="H215" s="8" t="s">
        <v>2187</v>
      </c>
      <c r="I215" s="8" t="s">
        <v>2151</v>
      </c>
      <c r="J215" s="8" t="s">
        <v>2143</v>
      </c>
      <c r="K215" s="8"/>
      <c r="L215" s="3" t="str">
        <f t="shared" si="7"/>
        <v>A, D, E, G</v>
      </c>
      <c r="M215" s="3" t="str">
        <f t="shared" si="6"/>
        <v>A, B, D</v>
      </c>
    </row>
    <row r="216" spans="1:13" x14ac:dyDescent="0.25">
      <c r="A216">
        <v>7448</v>
      </c>
      <c r="B216" s="1">
        <v>31625</v>
      </c>
      <c r="D216" t="s">
        <v>10</v>
      </c>
      <c r="E216" s="8" t="s">
        <v>1861</v>
      </c>
      <c r="F216" s="8" t="s">
        <v>1862</v>
      </c>
      <c r="G216" s="8" t="s">
        <v>1863</v>
      </c>
      <c r="H216" s="8"/>
      <c r="I216" s="8"/>
      <c r="J216" s="8"/>
      <c r="K216" s="8" t="s">
        <v>2122</v>
      </c>
      <c r="L216" s="3" t="str">
        <f t="shared" si="7"/>
        <v>NT</v>
      </c>
      <c r="M216" s="3" t="str">
        <f t="shared" si="6"/>
        <v>NT</v>
      </c>
    </row>
    <row r="217" spans="1:13" x14ac:dyDescent="0.25">
      <c r="A217">
        <v>5328</v>
      </c>
      <c r="B217" s="1">
        <v>39454</v>
      </c>
      <c r="D217" t="s">
        <v>10</v>
      </c>
      <c r="E217" s="8" t="s">
        <v>1864</v>
      </c>
      <c r="F217" s="8" t="s">
        <v>1865</v>
      </c>
      <c r="G217" s="8" t="s">
        <v>1866</v>
      </c>
      <c r="H217" s="8"/>
      <c r="I217" s="8"/>
      <c r="J217" s="8"/>
      <c r="K217" s="8" t="s">
        <v>2122</v>
      </c>
      <c r="L217" s="3" t="str">
        <f t="shared" si="7"/>
        <v>NT</v>
      </c>
      <c r="M217" s="3" t="str">
        <f t="shared" si="6"/>
        <v>NT</v>
      </c>
    </row>
    <row r="218" spans="1:13" x14ac:dyDescent="0.25">
      <c r="A218">
        <v>5338</v>
      </c>
      <c r="B218" s="1">
        <v>39454</v>
      </c>
      <c r="D218" t="s">
        <v>103</v>
      </c>
      <c r="E218" s="8" t="s">
        <v>1867</v>
      </c>
      <c r="F218" s="8" t="s">
        <v>1868</v>
      </c>
      <c r="G218" s="8" t="s">
        <v>1869</v>
      </c>
      <c r="H218" s="8"/>
      <c r="I218" s="8"/>
      <c r="J218" s="8"/>
      <c r="K218" s="8" t="s">
        <v>2122</v>
      </c>
      <c r="L218" s="3" t="str">
        <f t="shared" si="7"/>
        <v>NT</v>
      </c>
      <c r="M218" s="3" t="str">
        <f t="shared" si="6"/>
        <v>NT</v>
      </c>
    </row>
    <row r="219" spans="1:13" x14ac:dyDescent="0.25">
      <c r="A219">
        <v>5340</v>
      </c>
      <c r="B219" s="1">
        <v>39454</v>
      </c>
      <c r="D219" t="s">
        <v>103</v>
      </c>
      <c r="E219" s="8" t="s">
        <v>1846</v>
      </c>
      <c r="F219" s="8" t="s">
        <v>1847</v>
      </c>
      <c r="G219" s="8" t="s">
        <v>1848</v>
      </c>
      <c r="H219" s="8" t="s">
        <v>2188</v>
      </c>
      <c r="I219" s="8" t="s">
        <v>2142</v>
      </c>
      <c r="J219" s="8" t="s">
        <v>2143</v>
      </c>
      <c r="K219" s="8"/>
      <c r="L219" s="3" t="str">
        <f t="shared" si="7"/>
        <v>D, E</v>
      </c>
      <c r="M219" s="3" t="str">
        <f t="shared" si="6"/>
        <v>A</v>
      </c>
    </row>
    <row r="220" spans="1:13" x14ac:dyDescent="0.25">
      <c r="A220">
        <v>5341</v>
      </c>
      <c r="B220" s="1">
        <v>39454</v>
      </c>
      <c r="D220" t="s">
        <v>25</v>
      </c>
      <c r="E220" s="8" t="s">
        <v>1870</v>
      </c>
      <c r="F220" s="8" t="s">
        <v>1871</v>
      </c>
      <c r="G220" s="8" t="s">
        <v>1872</v>
      </c>
      <c r="H220" s="8" t="s">
        <v>2212</v>
      </c>
      <c r="I220" s="8" t="s">
        <v>2169</v>
      </c>
      <c r="J220" s="8" t="s">
        <v>2182</v>
      </c>
      <c r="K220" s="8"/>
      <c r="L220" s="3" t="str">
        <f t="shared" si="7"/>
        <v>H</v>
      </c>
      <c r="M220" s="3" t="str">
        <f t="shared" si="6"/>
        <v>K</v>
      </c>
    </row>
    <row r="221" spans="1:13" x14ac:dyDescent="0.25">
      <c r="A221">
        <v>5329</v>
      </c>
      <c r="B221" s="1">
        <v>39454</v>
      </c>
      <c r="D221" t="s">
        <v>10</v>
      </c>
      <c r="E221" s="7" t="s">
        <v>1873</v>
      </c>
      <c r="F221" s="7" t="s">
        <v>1874</v>
      </c>
      <c r="G221" s="7" t="s">
        <v>1875</v>
      </c>
      <c r="H221" s="7"/>
      <c r="I221" s="7"/>
      <c r="J221" s="7"/>
      <c r="K221" s="7"/>
      <c r="L221" s="3">
        <f t="shared" si="7"/>
        <v>0</v>
      </c>
      <c r="M221" s="3">
        <f t="shared" si="6"/>
        <v>0</v>
      </c>
    </row>
    <row r="222" spans="1:13" x14ac:dyDescent="0.25">
      <c r="A222">
        <v>5342</v>
      </c>
      <c r="B222" s="1">
        <v>39454</v>
      </c>
      <c r="D222" t="s">
        <v>10</v>
      </c>
      <c r="E222" s="8" t="s">
        <v>1876</v>
      </c>
      <c r="F222" s="8" t="s">
        <v>1877</v>
      </c>
      <c r="G222" s="8" t="s">
        <v>1878</v>
      </c>
      <c r="H222" s="8" t="s">
        <v>2251</v>
      </c>
      <c r="I222" s="8" t="s">
        <v>2201</v>
      </c>
      <c r="J222" s="8" t="s">
        <v>2158</v>
      </c>
      <c r="K222" s="8"/>
      <c r="L222" s="3" t="str">
        <f t="shared" si="7"/>
        <v>A, B, C, E, G</v>
      </c>
      <c r="M222" s="3" t="str">
        <f t="shared" si="6"/>
        <v>B, I</v>
      </c>
    </row>
    <row r="223" spans="1:13" x14ac:dyDescent="0.25">
      <c r="A223">
        <v>5343</v>
      </c>
      <c r="B223" s="1">
        <v>39454</v>
      </c>
      <c r="D223" t="s">
        <v>10</v>
      </c>
      <c r="E223" s="8" t="s">
        <v>1879</v>
      </c>
      <c r="F223" s="8" t="s">
        <v>1880</v>
      </c>
      <c r="G223" s="8" t="s">
        <v>1881</v>
      </c>
      <c r="H223" s="8" t="s">
        <v>2252</v>
      </c>
      <c r="I223" s="8" t="s">
        <v>2253</v>
      </c>
      <c r="J223" s="8" t="s">
        <v>2158</v>
      </c>
      <c r="K223" s="8"/>
      <c r="L223" s="3" t="str">
        <f t="shared" si="7"/>
        <v>A, B, E, G</v>
      </c>
      <c r="M223" s="3" t="str">
        <f t="shared" si="6"/>
        <v>A, G, I</v>
      </c>
    </row>
    <row r="224" spans="1:13" x14ac:dyDescent="0.25">
      <c r="A224">
        <v>5345</v>
      </c>
      <c r="B224" s="1">
        <v>39454</v>
      </c>
      <c r="D224" t="s">
        <v>10</v>
      </c>
      <c r="E224" s="8" t="s">
        <v>1882</v>
      </c>
      <c r="F224" s="8" t="s">
        <v>1883</v>
      </c>
      <c r="G224" s="8" t="s">
        <v>1884</v>
      </c>
      <c r="H224" s="8" t="s">
        <v>2252</v>
      </c>
      <c r="I224" s="8" t="s">
        <v>2201</v>
      </c>
      <c r="J224" s="8" t="s">
        <v>2158</v>
      </c>
      <c r="K224" s="8"/>
      <c r="L224" s="3" t="str">
        <f t="shared" si="7"/>
        <v>A, B, E, G</v>
      </c>
      <c r="M224" s="3" t="str">
        <f t="shared" si="6"/>
        <v>B, I</v>
      </c>
    </row>
    <row r="225" spans="1:13" x14ac:dyDescent="0.25">
      <c r="A225">
        <v>5346</v>
      </c>
      <c r="B225" s="1">
        <v>39454</v>
      </c>
      <c r="D225" t="s">
        <v>10</v>
      </c>
      <c r="E225" s="8" t="s">
        <v>1852</v>
      </c>
      <c r="F225" s="8" t="s">
        <v>1853</v>
      </c>
      <c r="G225" s="8" t="s">
        <v>1854</v>
      </c>
      <c r="H225" s="8" t="s">
        <v>2212</v>
      </c>
      <c r="I225" s="8" t="s">
        <v>2169</v>
      </c>
      <c r="J225" s="8" t="s">
        <v>2143</v>
      </c>
      <c r="K225" s="8"/>
      <c r="L225" s="3" t="str">
        <f t="shared" si="7"/>
        <v>H</v>
      </c>
      <c r="M225" s="3" t="str">
        <f t="shared" si="6"/>
        <v>K</v>
      </c>
    </row>
    <row r="226" spans="1:13" x14ac:dyDescent="0.25">
      <c r="A226">
        <v>5347</v>
      </c>
      <c r="B226" s="1">
        <v>39454</v>
      </c>
      <c r="D226" t="s">
        <v>10</v>
      </c>
      <c r="E226" s="8" t="s">
        <v>1849</v>
      </c>
      <c r="F226" s="8" t="s">
        <v>1850</v>
      </c>
      <c r="G226" s="8" t="s">
        <v>1851</v>
      </c>
      <c r="H226" s="8"/>
      <c r="I226" s="8"/>
      <c r="J226" s="8"/>
      <c r="K226" s="8" t="s">
        <v>2122</v>
      </c>
      <c r="L226" s="3" t="str">
        <f t="shared" si="7"/>
        <v>NT</v>
      </c>
      <c r="M226" s="3" t="str">
        <f t="shared" si="6"/>
        <v>NT</v>
      </c>
    </row>
    <row r="227" spans="1:13" x14ac:dyDescent="0.25">
      <c r="A227">
        <v>5331</v>
      </c>
      <c r="B227" s="1">
        <v>39454</v>
      </c>
      <c r="D227" t="s">
        <v>10</v>
      </c>
      <c r="E227" s="8" t="s">
        <v>1971</v>
      </c>
      <c r="F227" s="8" t="s">
        <v>1972</v>
      </c>
      <c r="G227" s="8" t="s">
        <v>1973</v>
      </c>
      <c r="H227" s="8"/>
      <c r="I227" s="8"/>
      <c r="J227" s="8"/>
      <c r="K227" s="8" t="s">
        <v>2122</v>
      </c>
      <c r="L227" s="3" t="str">
        <f t="shared" si="7"/>
        <v>NT</v>
      </c>
      <c r="M227" s="3" t="str">
        <f t="shared" si="6"/>
        <v>NT</v>
      </c>
    </row>
    <row r="228" spans="1:13" x14ac:dyDescent="0.25">
      <c r="A228">
        <v>5330</v>
      </c>
      <c r="B228" s="1">
        <v>39454</v>
      </c>
      <c r="C228" s="1">
        <v>41131</v>
      </c>
      <c r="D228" t="s">
        <v>103</v>
      </c>
      <c r="E228" t="s">
        <v>1855</v>
      </c>
      <c r="F228" t="s">
        <v>1856</v>
      </c>
      <c r="G228" t="s">
        <v>1857</v>
      </c>
      <c r="K228" t="s">
        <v>2122</v>
      </c>
      <c r="L228" s="3" t="str">
        <f t="shared" si="7"/>
        <v>NT</v>
      </c>
      <c r="M228" s="3" t="str">
        <f t="shared" si="6"/>
        <v>NT</v>
      </c>
    </row>
    <row r="229" spans="1:13" x14ac:dyDescent="0.25">
      <c r="A229">
        <v>5728</v>
      </c>
      <c r="B229" s="1">
        <v>39454</v>
      </c>
      <c r="C229" s="1">
        <v>41131</v>
      </c>
      <c r="D229" t="s">
        <v>25</v>
      </c>
      <c r="E229" s="7" t="s">
        <v>1858</v>
      </c>
      <c r="F229" s="7" t="s">
        <v>1859</v>
      </c>
      <c r="G229" s="7" t="s">
        <v>1860</v>
      </c>
      <c r="H229" s="7"/>
      <c r="I229" s="7"/>
      <c r="J229" s="7"/>
      <c r="K229" s="7"/>
      <c r="L229" s="3">
        <f t="shared" si="7"/>
        <v>0</v>
      </c>
      <c r="M229" s="3">
        <f t="shared" si="6"/>
        <v>0</v>
      </c>
    </row>
    <row r="230" spans="1:13" x14ac:dyDescent="0.25">
      <c r="A230">
        <v>5333</v>
      </c>
      <c r="B230" s="1">
        <v>39454</v>
      </c>
      <c r="D230" t="s">
        <v>215</v>
      </c>
      <c r="E230" s="8" t="s">
        <v>281</v>
      </c>
      <c r="F230" s="8" t="s">
        <v>282</v>
      </c>
      <c r="G230" s="8" t="s">
        <v>283</v>
      </c>
      <c r="H230" s="8"/>
      <c r="I230" s="8"/>
      <c r="J230" s="8"/>
      <c r="K230" s="8" t="s">
        <v>2122</v>
      </c>
      <c r="L230" s="3" t="str">
        <f t="shared" si="7"/>
        <v>NT</v>
      </c>
      <c r="M230" s="3" t="str">
        <f t="shared" si="6"/>
        <v>NT</v>
      </c>
    </row>
    <row r="231" spans="1:13" x14ac:dyDescent="0.25">
      <c r="A231">
        <v>5334</v>
      </c>
      <c r="B231" s="1">
        <v>39454</v>
      </c>
      <c r="D231" t="s">
        <v>10</v>
      </c>
      <c r="E231" s="8" t="s">
        <v>735</v>
      </c>
      <c r="F231" s="8" t="s">
        <v>736</v>
      </c>
      <c r="G231" s="8" t="s">
        <v>737</v>
      </c>
      <c r="H231" s="8" t="s">
        <v>2142</v>
      </c>
      <c r="I231" s="8" t="s">
        <v>2142</v>
      </c>
      <c r="J231" s="8" t="s">
        <v>2158</v>
      </c>
      <c r="K231" s="8"/>
      <c r="L231" s="3" t="str">
        <f t="shared" si="7"/>
        <v>A</v>
      </c>
      <c r="M231" s="3" t="str">
        <f t="shared" si="6"/>
        <v>A</v>
      </c>
    </row>
    <row r="232" spans="1:13" x14ac:dyDescent="0.25">
      <c r="A232">
        <v>12686</v>
      </c>
      <c r="B232" s="1">
        <v>41134</v>
      </c>
      <c r="D232" t="s">
        <v>10</v>
      </c>
      <c r="E232" s="8" t="s">
        <v>1746</v>
      </c>
      <c r="F232" s="8" t="s">
        <v>1747</v>
      </c>
      <c r="G232" s="8" t="s">
        <v>1748</v>
      </c>
      <c r="H232" s="8" t="s">
        <v>2250</v>
      </c>
      <c r="I232" s="8" t="s">
        <v>2142</v>
      </c>
      <c r="J232" s="8" t="s">
        <v>2158</v>
      </c>
      <c r="K232" s="8"/>
      <c r="L232" s="3" t="str">
        <f t="shared" si="7"/>
        <v>A, D, H</v>
      </c>
      <c r="M232" s="3" t="str">
        <f t="shared" si="6"/>
        <v>A</v>
      </c>
    </row>
    <row r="233" spans="1:13" x14ac:dyDescent="0.25">
      <c r="A233">
        <v>12553</v>
      </c>
      <c r="B233" s="1">
        <v>41134</v>
      </c>
      <c r="D233" t="s">
        <v>10</v>
      </c>
      <c r="E233" s="8" t="s">
        <v>1749</v>
      </c>
      <c r="F233" s="8" t="s">
        <v>1750</v>
      </c>
      <c r="G233" s="8" t="s">
        <v>1751</v>
      </c>
      <c r="H233" s="8"/>
      <c r="I233" s="8"/>
      <c r="J233" s="8"/>
      <c r="K233" s="8" t="s">
        <v>2122</v>
      </c>
      <c r="L233" s="3" t="str">
        <f t="shared" si="7"/>
        <v>NT</v>
      </c>
      <c r="M233" s="3" t="str">
        <f t="shared" si="6"/>
        <v>NT</v>
      </c>
    </row>
    <row r="234" spans="1:13" x14ac:dyDescent="0.25">
      <c r="A234">
        <v>5073</v>
      </c>
      <c r="B234" s="1">
        <v>39307</v>
      </c>
      <c r="D234" t="s">
        <v>10</v>
      </c>
      <c r="E234" s="8" t="s">
        <v>1752</v>
      </c>
      <c r="F234" s="8" t="s">
        <v>1753</v>
      </c>
      <c r="G234" s="8" t="s">
        <v>1754</v>
      </c>
      <c r="H234" s="8" t="s">
        <v>2145</v>
      </c>
      <c r="I234" s="8" t="s">
        <v>2142</v>
      </c>
      <c r="J234" s="8" t="s">
        <v>2158</v>
      </c>
      <c r="K234" s="8"/>
      <c r="L234" s="3" t="str">
        <f t="shared" si="7"/>
        <v>G</v>
      </c>
      <c r="M234" s="3" t="str">
        <f t="shared" si="6"/>
        <v>A</v>
      </c>
    </row>
    <row r="235" spans="1:13" x14ac:dyDescent="0.25">
      <c r="A235">
        <v>5074</v>
      </c>
      <c r="B235" s="1">
        <v>39307</v>
      </c>
      <c r="D235" t="s">
        <v>10</v>
      </c>
      <c r="E235" s="8" t="s">
        <v>738</v>
      </c>
      <c r="F235" s="8" t="s">
        <v>739</v>
      </c>
      <c r="G235" s="8" t="s">
        <v>740</v>
      </c>
      <c r="H235" s="8" t="s">
        <v>2145</v>
      </c>
      <c r="I235" s="8" t="s">
        <v>2142</v>
      </c>
      <c r="J235" s="8" t="s">
        <v>2158</v>
      </c>
      <c r="K235" s="8"/>
      <c r="L235" s="3" t="str">
        <f t="shared" si="7"/>
        <v>G</v>
      </c>
      <c r="M235" s="3" t="str">
        <f t="shared" si="6"/>
        <v>A</v>
      </c>
    </row>
    <row r="236" spans="1:13" x14ac:dyDescent="0.25">
      <c r="A236">
        <v>5075</v>
      </c>
      <c r="B236" s="1">
        <v>39307</v>
      </c>
      <c r="D236" t="s">
        <v>10</v>
      </c>
      <c r="E236" s="8" t="s">
        <v>145</v>
      </c>
      <c r="F236" s="8" t="s">
        <v>146</v>
      </c>
      <c r="G236" s="8" t="s">
        <v>147</v>
      </c>
      <c r="H236" s="8"/>
      <c r="I236" s="8"/>
      <c r="J236" s="8"/>
      <c r="K236" s="8" t="s">
        <v>2122</v>
      </c>
      <c r="L236" s="3" t="str">
        <f t="shared" si="7"/>
        <v>NT</v>
      </c>
      <c r="M236" s="3" t="str">
        <f t="shared" si="6"/>
        <v>NT</v>
      </c>
    </row>
    <row r="237" spans="1:13" x14ac:dyDescent="0.25">
      <c r="A237">
        <v>12239</v>
      </c>
      <c r="B237" s="1">
        <v>40770</v>
      </c>
      <c r="D237" t="s">
        <v>10</v>
      </c>
      <c r="E237" s="8" t="s">
        <v>814</v>
      </c>
      <c r="F237" s="8" t="s">
        <v>815</v>
      </c>
      <c r="G237" s="8" t="s">
        <v>816</v>
      </c>
      <c r="H237" s="8" t="s">
        <v>2142</v>
      </c>
      <c r="I237" s="8" t="s">
        <v>2142</v>
      </c>
      <c r="J237" s="8" t="s">
        <v>2158</v>
      </c>
      <c r="K237" s="8"/>
      <c r="L237" s="3" t="str">
        <f t="shared" si="7"/>
        <v>A</v>
      </c>
      <c r="M237" s="3" t="str">
        <f t="shared" si="6"/>
        <v>A</v>
      </c>
    </row>
    <row r="238" spans="1:13" x14ac:dyDescent="0.25">
      <c r="A238">
        <v>11539</v>
      </c>
      <c r="B238" s="1">
        <v>39678</v>
      </c>
      <c r="D238" t="s">
        <v>21</v>
      </c>
      <c r="E238" s="8" t="s">
        <v>1053</v>
      </c>
      <c r="F238" s="8" t="s">
        <v>1054</v>
      </c>
      <c r="G238" s="8" t="s">
        <v>1055</v>
      </c>
      <c r="H238" s="8"/>
      <c r="I238" s="8"/>
      <c r="J238" s="8"/>
      <c r="K238" s="8" t="s">
        <v>2122</v>
      </c>
      <c r="L238" s="3" t="str">
        <f t="shared" si="7"/>
        <v>NT</v>
      </c>
      <c r="M238" s="3" t="str">
        <f t="shared" si="6"/>
        <v>NT</v>
      </c>
    </row>
    <row r="239" spans="1:13" x14ac:dyDescent="0.25">
      <c r="A239">
        <v>5064</v>
      </c>
      <c r="B239" s="1">
        <v>39307</v>
      </c>
      <c r="C239" s="1">
        <v>41131</v>
      </c>
      <c r="D239" t="s">
        <v>103</v>
      </c>
      <c r="E239" s="8" t="s">
        <v>1755</v>
      </c>
      <c r="F239" s="8" t="s">
        <v>1756</v>
      </c>
      <c r="G239" s="8" t="s">
        <v>1757</v>
      </c>
      <c r="H239" s="8" t="s">
        <v>2142</v>
      </c>
      <c r="I239" s="8" t="s">
        <v>2142</v>
      </c>
      <c r="J239" s="8" t="s">
        <v>2158</v>
      </c>
      <c r="K239" s="8"/>
      <c r="L239" s="3" t="str">
        <f t="shared" si="7"/>
        <v>A</v>
      </c>
      <c r="M239" s="3" t="str">
        <f t="shared" si="6"/>
        <v>A</v>
      </c>
    </row>
    <row r="240" spans="1:13" x14ac:dyDescent="0.25">
      <c r="A240">
        <v>12272</v>
      </c>
      <c r="B240" s="1">
        <v>40770</v>
      </c>
      <c r="C240" s="1">
        <v>41131</v>
      </c>
      <c r="D240" t="s">
        <v>25</v>
      </c>
      <c r="E240" s="8" t="s">
        <v>805</v>
      </c>
      <c r="F240" s="8" t="s">
        <v>806</v>
      </c>
      <c r="G240" s="8" t="s">
        <v>807</v>
      </c>
      <c r="H240" s="8" t="s">
        <v>2142</v>
      </c>
      <c r="I240" s="8" t="s">
        <v>2142</v>
      </c>
      <c r="J240" s="8" t="s">
        <v>2158</v>
      </c>
      <c r="K240" s="8"/>
      <c r="L240" s="3" t="str">
        <f t="shared" si="7"/>
        <v>A</v>
      </c>
      <c r="M240" s="3" t="str">
        <f t="shared" si="6"/>
        <v>A</v>
      </c>
    </row>
    <row r="241" spans="1:13" x14ac:dyDescent="0.25">
      <c r="A241">
        <v>12635</v>
      </c>
      <c r="B241" s="1">
        <v>41134</v>
      </c>
      <c r="D241" t="s">
        <v>10</v>
      </c>
      <c r="E241" s="8" t="s">
        <v>808</v>
      </c>
      <c r="F241" s="8" t="s">
        <v>809</v>
      </c>
      <c r="G241" s="8" t="s">
        <v>810</v>
      </c>
      <c r="H241" s="8" t="s">
        <v>2142</v>
      </c>
      <c r="I241" s="8" t="s">
        <v>2154</v>
      </c>
      <c r="J241" s="8" t="s">
        <v>2158</v>
      </c>
      <c r="K241" s="8"/>
      <c r="L241" s="3" t="str">
        <f t="shared" si="7"/>
        <v>A</v>
      </c>
      <c r="M241" s="3" t="str">
        <f t="shared" si="6"/>
        <v>C</v>
      </c>
    </row>
    <row r="242" spans="1:13" x14ac:dyDescent="0.25">
      <c r="A242">
        <v>5078</v>
      </c>
      <c r="B242" s="1">
        <v>39307</v>
      </c>
      <c r="D242" t="s">
        <v>10</v>
      </c>
      <c r="E242" s="8" t="s">
        <v>811</v>
      </c>
      <c r="F242" s="8" t="s">
        <v>812</v>
      </c>
      <c r="G242" s="8" t="s">
        <v>813</v>
      </c>
      <c r="H242" s="8" t="s">
        <v>2198</v>
      </c>
      <c r="I242" s="8" t="s">
        <v>2142</v>
      </c>
      <c r="J242" s="8" t="s">
        <v>2158</v>
      </c>
      <c r="K242" s="8"/>
      <c r="L242" s="3" t="str">
        <f t="shared" si="7"/>
        <v xml:space="preserve">A, D </v>
      </c>
      <c r="M242" s="3" t="str">
        <f t="shared" si="6"/>
        <v>A</v>
      </c>
    </row>
    <row r="243" spans="1:13" x14ac:dyDescent="0.25">
      <c r="A243">
        <v>12554</v>
      </c>
      <c r="B243" s="1">
        <v>41134</v>
      </c>
      <c r="D243" t="s">
        <v>10</v>
      </c>
      <c r="E243" s="8" t="s">
        <v>1002</v>
      </c>
      <c r="F243" s="8" t="s">
        <v>742</v>
      </c>
      <c r="G243" s="8"/>
      <c r="H243" s="8"/>
      <c r="I243" s="8"/>
      <c r="J243" s="8"/>
      <c r="K243" s="8" t="s">
        <v>2122</v>
      </c>
      <c r="L243" s="3" t="str">
        <f t="shared" si="7"/>
        <v>NT</v>
      </c>
      <c r="M243" s="3" t="str">
        <f t="shared" si="6"/>
        <v>NT</v>
      </c>
    </row>
    <row r="244" spans="1:13" x14ac:dyDescent="0.25">
      <c r="A244">
        <v>12555</v>
      </c>
      <c r="B244" s="1">
        <v>41134</v>
      </c>
      <c r="D244" t="s">
        <v>10</v>
      </c>
      <c r="E244" s="8" t="s">
        <v>741</v>
      </c>
      <c r="F244" s="8" t="s">
        <v>742</v>
      </c>
      <c r="G244" s="8" t="s">
        <v>743</v>
      </c>
      <c r="H244" s="8"/>
      <c r="I244" s="8"/>
      <c r="J244" s="8"/>
      <c r="K244" s="8" t="s">
        <v>2122</v>
      </c>
      <c r="L244" s="3" t="str">
        <f t="shared" si="7"/>
        <v>NT</v>
      </c>
      <c r="M244" s="3" t="str">
        <f t="shared" si="6"/>
        <v>NT</v>
      </c>
    </row>
    <row r="245" spans="1:13" x14ac:dyDescent="0.25">
      <c r="A245">
        <v>12583</v>
      </c>
      <c r="B245" s="1">
        <v>41134</v>
      </c>
      <c r="D245" t="s">
        <v>10</v>
      </c>
      <c r="E245" s="8" t="s">
        <v>1003</v>
      </c>
      <c r="F245" s="8" t="s">
        <v>745</v>
      </c>
      <c r="G245" s="8"/>
      <c r="H245" s="8"/>
      <c r="I245" s="8"/>
      <c r="J245" s="8"/>
      <c r="K245" s="8" t="s">
        <v>2122</v>
      </c>
      <c r="L245" s="3" t="str">
        <f t="shared" si="7"/>
        <v>NT</v>
      </c>
      <c r="M245" s="3" t="str">
        <f t="shared" si="6"/>
        <v>NT</v>
      </c>
    </row>
    <row r="246" spans="1:13" x14ac:dyDescent="0.25">
      <c r="A246">
        <v>12240</v>
      </c>
      <c r="B246" s="1">
        <v>41134</v>
      </c>
      <c r="D246" t="s">
        <v>10</v>
      </c>
      <c r="E246" s="8" t="s">
        <v>744</v>
      </c>
      <c r="F246" s="8" t="s">
        <v>745</v>
      </c>
      <c r="G246" s="8" t="s">
        <v>746</v>
      </c>
      <c r="H246" s="8"/>
      <c r="I246" s="8"/>
      <c r="J246" s="8"/>
      <c r="K246" s="8" t="s">
        <v>2122</v>
      </c>
      <c r="L246" s="3" t="str">
        <f t="shared" si="7"/>
        <v>NT</v>
      </c>
      <c r="M246" s="3" t="str">
        <f t="shared" si="6"/>
        <v>NT</v>
      </c>
    </row>
    <row r="247" spans="1:13" x14ac:dyDescent="0.25">
      <c r="A247">
        <v>5069</v>
      </c>
      <c r="B247" s="1">
        <v>40770</v>
      </c>
      <c r="C247" s="1">
        <v>41131</v>
      </c>
      <c r="D247" t="s">
        <v>103</v>
      </c>
      <c r="E247" s="8" t="s">
        <v>747</v>
      </c>
      <c r="F247" s="8" t="s">
        <v>1004</v>
      </c>
      <c r="G247" s="8" t="s">
        <v>748</v>
      </c>
      <c r="H247" s="8" t="s">
        <v>2142</v>
      </c>
      <c r="I247" s="8" t="s">
        <v>2154</v>
      </c>
      <c r="J247" s="8" t="s">
        <v>2158</v>
      </c>
      <c r="K247" s="8"/>
      <c r="L247" s="3" t="str">
        <f t="shared" si="7"/>
        <v>A</v>
      </c>
      <c r="M247" s="3" t="str">
        <f t="shared" si="6"/>
        <v>C</v>
      </c>
    </row>
    <row r="248" spans="1:13" x14ac:dyDescent="0.25">
      <c r="A248">
        <v>12584</v>
      </c>
      <c r="B248" s="1">
        <v>39307</v>
      </c>
      <c r="D248" t="s">
        <v>25</v>
      </c>
      <c r="E248" t="s">
        <v>1444</v>
      </c>
      <c r="F248" t="s">
        <v>1445</v>
      </c>
      <c r="G248" t="s">
        <v>1446</v>
      </c>
      <c r="K248" t="s">
        <v>2122</v>
      </c>
      <c r="L248" s="3" t="str">
        <f t="shared" si="7"/>
        <v>NT</v>
      </c>
      <c r="M248" s="3" t="str">
        <f t="shared" si="6"/>
        <v>NT</v>
      </c>
    </row>
    <row r="249" spans="1:13" x14ac:dyDescent="0.25">
      <c r="A249">
        <v>12241</v>
      </c>
      <c r="B249" s="1">
        <v>41134</v>
      </c>
      <c r="D249" t="s">
        <v>10</v>
      </c>
      <c r="E249" t="s">
        <v>1822</v>
      </c>
      <c r="F249" t="s">
        <v>1823</v>
      </c>
      <c r="G249" t="s">
        <v>1824</v>
      </c>
      <c r="H249" t="s">
        <v>2153</v>
      </c>
      <c r="I249" t="s">
        <v>2142</v>
      </c>
      <c r="J249" t="s">
        <v>2143</v>
      </c>
      <c r="L249" s="3" t="str">
        <f t="shared" si="7"/>
        <v>B</v>
      </c>
      <c r="M249" s="3" t="str">
        <f t="shared" si="6"/>
        <v>A</v>
      </c>
    </row>
    <row r="250" spans="1:13" x14ac:dyDescent="0.25">
      <c r="A250">
        <v>12242</v>
      </c>
      <c r="B250" s="1">
        <v>40770</v>
      </c>
      <c r="C250" s="1">
        <v>41131</v>
      </c>
      <c r="D250" t="s">
        <v>103</v>
      </c>
      <c r="E250" t="s">
        <v>1521</v>
      </c>
      <c r="F250" t="s">
        <v>1522</v>
      </c>
      <c r="G250" t="s">
        <v>1523</v>
      </c>
      <c r="H250" t="s">
        <v>2153</v>
      </c>
      <c r="I250" t="s">
        <v>2142</v>
      </c>
      <c r="J250" t="s">
        <v>2146</v>
      </c>
      <c r="L250" s="3" t="str">
        <f t="shared" si="7"/>
        <v>B</v>
      </c>
      <c r="M250" s="3" t="str">
        <f t="shared" si="6"/>
        <v>A</v>
      </c>
    </row>
    <row r="251" spans="1:13" x14ac:dyDescent="0.25">
      <c r="A251">
        <v>4186</v>
      </c>
      <c r="B251" s="1">
        <v>41134</v>
      </c>
      <c r="D251" t="s">
        <v>10</v>
      </c>
      <c r="E251" s="7" t="s">
        <v>1941</v>
      </c>
      <c r="F251" s="7" t="s">
        <v>1942</v>
      </c>
      <c r="G251" s="7" t="s">
        <v>1943</v>
      </c>
      <c r="H251" s="7" t="s">
        <v>2227</v>
      </c>
      <c r="I251" s="7"/>
      <c r="J251" s="7" t="s">
        <v>2158</v>
      </c>
      <c r="K251" s="7"/>
      <c r="L251" s="3" t="str">
        <f t="shared" si="7"/>
        <v>A, B, C, D, E, G</v>
      </c>
      <c r="M251" s="3">
        <f t="shared" si="6"/>
        <v>0</v>
      </c>
    </row>
    <row r="252" spans="1:13" x14ac:dyDescent="0.25">
      <c r="A252">
        <v>5282</v>
      </c>
      <c r="B252" s="1">
        <v>38215</v>
      </c>
      <c r="D252" t="s">
        <v>1249</v>
      </c>
      <c r="E252" s="7" t="s">
        <v>251</v>
      </c>
      <c r="F252" s="7" t="s">
        <v>252</v>
      </c>
      <c r="G252" s="7" t="s">
        <v>253</v>
      </c>
      <c r="H252" s="7" t="s">
        <v>2227</v>
      </c>
      <c r="I252" s="7"/>
      <c r="J252" s="7" t="s">
        <v>2158</v>
      </c>
      <c r="K252" s="7"/>
      <c r="L252" s="3" t="str">
        <f t="shared" si="7"/>
        <v>A, B, C, D, E, G</v>
      </c>
      <c r="M252" s="3">
        <f t="shared" si="6"/>
        <v>0</v>
      </c>
    </row>
    <row r="253" spans="1:13" x14ac:dyDescent="0.25">
      <c r="A253">
        <v>4377</v>
      </c>
      <c r="B253" s="1">
        <v>39307</v>
      </c>
      <c r="D253" t="s">
        <v>10</v>
      </c>
      <c r="E253" s="7" t="s">
        <v>248</v>
      </c>
      <c r="F253" s="7" t="s">
        <v>249</v>
      </c>
      <c r="G253" s="7" t="s">
        <v>250</v>
      </c>
      <c r="H253" s="7" t="s">
        <v>2235</v>
      </c>
      <c r="I253" s="7"/>
      <c r="J253" s="7" t="s">
        <v>2158</v>
      </c>
      <c r="K253" s="7"/>
      <c r="L253" s="3" t="str">
        <f t="shared" si="7"/>
        <v>A, B, G</v>
      </c>
      <c r="M253" s="3">
        <f t="shared" si="6"/>
        <v>0</v>
      </c>
    </row>
    <row r="254" spans="1:13" x14ac:dyDescent="0.25">
      <c r="A254">
        <v>5638</v>
      </c>
      <c r="B254" s="1">
        <v>38362</v>
      </c>
      <c r="D254" t="s">
        <v>25</v>
      </c>
      <c r="E254" s="8" t="s">
        <v>854</v>
      </c>
      <c r="F254" s="8" t="s">
        <v>855</v>
      </c>
      <c r="G254" s="8" t="s">
        <v>856</v>
      </c>
      <c r="H254" s="8" t="s">
        <v>2185</v>
      </c>
      <c r="I254" s="8" t="s">
        <v>2141</v>
      </c>
      <c r="J254" s="8" t="s">
        <v>2158</v>
      </c>
      <c r="K254" s="8"/>
      <c r="L254" s="3" t="str">
        <f t="shared" si="7"/>
        <v xml:space="preserve">A, B, D, E </v>
      </c>
      <c r="M254" s="3" t="str">
        <f t="shared" si="6"/>
        <v>D</v>
      </c>
    </row>
    <row r="255" spans="1:13" x14ac:dyDescent="0.25">
      <c r="A255">
        <v>11818</v>
      </c>
      <c r="B255" s="1">
        <v>39678</v>
      </c>
      <c r="D255" t="s">
        <v>10</v>
      </c>
      <c r="E255" s="8" t="s">
        <v>857</v>
      </c>
      <c r="F255" s="8" t="s">
        <v>858</v>
      </c>
      <c r="G255" s="8" t="s">
        <v>859</v>
      </c>
      <c r="H255" s="8" t="s">
        <v>2185</v>
      </c>
      <c r="I255" s="8" t="s">
        <v>2141</v>
      </c>
      <c r="J255" s="8" t="s">
        <v>2158</v>
      </c>
      <c r="K255" s="8"/>
      <c r="L255" s="3" t="str">
        <f t="shared" si="7"/>
        <v xml:space="preserve">A, B, D, E </v>
      </c>
      <c r="M255" s="3" t="str">
        <f t="shared" ref="M255:M315" si="8">IF(K255="NT", "NT", I255)</f>
        <v>D</v>
      </c>
    </row>
    <row r="256" spans="1:13" x14ac:dyDescent="0.25">
      <c r="A256">
        <v>11817</v>
      </c>
      <c r="B256" s="1">
        <v>40042</v>
      </c>
      <c r="D256" t="s">
        <v>25</v>
      </c>
      <c r="E256" s="8" t="s">
        <v>585</v>
      </c>
      <c r="F256" s="8" t="s">
        <v>586</v>
      </c>
      <c r="G256" s="8" t="s">
        <v>587</v>
      </c>
      <c r="H256" s="8" t="s">
        <v>2264</v>
      </c>
      <c r="I256" s="8" t="s">
        <v>2154</v>
      </c>
      <c r="J256" s="8" t="s">
        <v>2158</v>
      </c>
      <c r="K256" s="8"/>
      <c r="L256" s="3" t="str">
        <f t="shared" si="7"/>
        <v>D, E, G</v>
      </c>
      <c r="M256" s="3" t="str">
        <f t="shared" si="8"/>
        <v>C</v>
      </c>
    </row>
    <row r="257" spans="1:13" x14ac:dyDescent="0.25">
      <c r="A257">
        <v>12299</v>
      </c>
      <c r="B257" s="1">
        <v>40042</v>
      </c>
      <c r="D257" t="s">
        <v>25</v>
      </c>
      <c r="E257" t="s">
        <v>655</v>
      </c>
      <c r="F257" t="s">
        <v>656</v>
      </c>
      <c r="G257" t="s">
        <v>657</v>
      </c>
      <c r="H257" t="s">
        <v>2187</v>
      </c>
      <c r="I257" t="s">
        <v>2142</v>
      </c>
      <c r="J257" t="s">
        <v>2186</v>
      </c>
      <c r="L257" s="3" t="str">
        <f t="shared" ref="L257:L318" si="9">IF(K257="NT","NT",H257)</f>
        <v>A, D, E, G</v>
      </c>
      <c r="M257" s="3" t="str">
        <f t="shared" si="8"/>
        <v>A</v>
      </c>
    </row>
    <row r="258" spans="1:13" x14ac:dyDescent="0.25">
      <c r="A258">
        <v>12300</v>
      </c>
      <c r="B258" s="1">
        <v>40770</v>
      </c>
      <c r="D258" t="s">
        <v>10</v>
      </c>
      <c r="E258" s="8" t="s">
        <v>658</v>
      </c>
      <c r="F258" s="8" t="s">
        <v>659</v>
      </c>
      <c r="G258" s="8" t="s">
        <v>660</v>
      </c>
      <c r="H258" s="8" t="s">
        <v>2144</v>
      </c>
      <c r="I258" s="8" t="s">
        <v>2142</v>
      </c>
      <c r="J258" s="8" t="s">
        <v>2158</v>
      </c>
      <c r="K258" s="8"/>
      <c r="L258" s="3" t="str">
        <f t="shared" si="9"/>
        <v>A, D</v>
      </c>
      <c r="M258" s="3" t="str">
        <f t="shared" si="8"/>
        <v>A</v>
      </c>
    </row>
    <row r="259" spans="1:13" x14ac:dyDescent="0.25">
      <c r="A259">
        <v>12093</v>
      </c>
      <c r="B259" s="1">
        <v>40770</v>
      </c>
      <c r="D259" t="s">
        <v>10</v>
      </c>
      <c r="E259" s="8" t="s">
        <v>661</v>
      </c>
      <c r="F259" s="8" t="s">
        <v>662</v>
      </c>
      <c r="G259" s="8" t="s">
        <v>663</v>
      </c>
      <c r="H259" s="8" t="s">
        <v>2142</v>
      </c>
      <c r="I259" s="8" t="s">
        <v>2167</v>
      </c>
      <c r="J259" s="8" t="s">
        <v>2158</v>
      </c>
      <c r="K259" s="8"/>
      <c r="L259" s="3" t="str">
        <f t="shared" si="9"/>
        <v>A</v>
      </c>
      <c r="M259" s="3" t="str">
        <f t="shared" si="8"/>
        <v>A, K</v>
      </c>
    </row>
    <row r="260" spans="1:13" x14ac:dyDescent="0.25">
      <c r="A260">
        <v>12586</v>
      </c>
      <c r="B260" s="1">
        <v>40406</v>
      </c>
      <c r="C260" s="1">
        <v>41131</v>
      </c>
      <c r="D260" t="s">
        <v>25</v>
      </c>
      <c r="E260" t="s">
        <v>664</v>
      </c>
      <c r="F260" t="s">
        <v>665</v>
      </c>
      <c r="G260" t="s">
        <v>666</v>
      </c>
      <c r="H260" t="s">
        <v>2188</v>
      </c>
      <c r="I260" t="s">
        <v>2142</v>
      </c>
      <c r="J260" t="s">
        <v>2146</v>
      </c>
      <c r="L260" s="3" t="str">
        <f t="shared" si="9"/>
        <v>D, E</v>
      </c>
      <c r="M260" s="3" t="str">
        <f t="shared" si="8"/>
        <v>A</v>
      </c>
    </row>
    <row r="261" spans="1:13" x14ac:dyDescent="0.25">
      <c r="A261">
        <v>12204</v>
      </c>
      <c r="B261" s="1">
        <v>41134</v>
      </c>
      <c r="D261" t="s">
        <v>10</v>
      </c>
      <c r="E261" t="s">
        <v>667</v>
      </c>
      <c r="F261" t="s">
        <v>668</v>
      </c>
      <c r="G261" t="s">
        <v>669</v>
      </c>
      <c r="H261" t="s">
        <v>2144</v>
      </c>
      <c r="I261" t="s">
        <v>2142</v>
      </c>
      <c r="J261" t="s">
        <v>2143</v>
      </c>
      <c r="L261" s="3" t="str">
        <f t="shared" si="9"/>
        <v>A, D</v>
      </c>
      <c r="M261" s="3" t="str">
        <f t="shared" si="8"/>
        <v>A</v>
      </c>
    </row>
    <row r="262" spans="1:13" x14ac:dyDescent="0.25">
      <c r="A262">
        <v>12205</v>
      </c>
      <c r="B262" s="1">
        <v>40553</v>
      </c>
      <c r="D262" t="s">
        <v>10</v>
      </c>
      <c r="E262" t="s">
        <v>1766</v>
      </c>
      <c r="F262" t="s">
        <v>1767</v>
      </c>
      <c r="G262" t="s">
        <v>1768</v>
      </c>
      <c r="H262" t="s">
        <v>2144</v>
      </c>
      <c r="I262" t="s">
        <v>2142</v>
      </c>
      <c r="J262" t="s">
        <v>2146</v>
      </c>
      <c r="L262" s="3" t="str">
        <f t="shared" si="9"/>
        <v>A, D</v>
      </c>
      <c r="M262" s="3" t="str">
        <f t="shared" si="8"/>
        <v>A</v>
      </c>
    </row>
    <row r="263" spans="1:13" x14ac:dyDescent="0.25">
      <c r="A263">
        <v>12206</v>
      </c>
      <c r="B263" s="1">
        <v>40553</v>
      </c>
      <c r="D263" t="s">
        <v>10</v>
      </c>
      <c r="E263" s="8" t="s">
        <v>670</v>
      </c>
      <c r="F263" s="8" t="s">
        <v>671</v>
      </c>
      <c r="G263" s="8" t="s">
        <v>672</v>
      </c>
      <c r="H263" s="8" t="s">
        <v>2181</v>
      </c>
      <c r="I263" s="8" t="s">
        <v>2142</v>
      </c>
      <c r="J263" s="8" t="s">
        <v>2143</v>
      </c>
      <c r="K263" s="8"/>
      <c r="L263" s="3" t="str">
        <f t="shared" si="9"/>
        <v>A, B, D, E, G</v>
      </c>
      <c r="M263" s="3" t="str">
        <f t="shared" si="8"/>
        <v>A</v>
      </c>
    </row>
    <row r="264" spans="1:13" x14ac:dyDescent="0.25">
      <c r="A264">
        <v>12207</v>
      </c>
      <c r="B264" s="1">
        <v>40553</v>
      </c>
      <c r="D264" t="s">
        <v>25</v>
      </c>
      <c r="E264" t="s">
        <v>673</v>
      </c>
      <c r="F264" t="s">
        <v>674</v>
      </c>
      <c r="G264" t="s">
        <v>675</v>
      </c>
      <c r="H264" t="s">
        <v>2181</v>
      </c>
      <c r="I264" t="s">
        <v>2142</v>
      </c>
      <c r="J264" t="s">
        <v>2146</v>
      </c>
      <c r="L264" s="3" t="str">
        <f t="shared" si="9"/>
        <v>A, B, D, E, G</v>
      </c>
      <c r="M264" s="3" t="str">
        <f t="shared" si="8"/>
        <v>A</v>
      </c>
    </row>
    <row r="265" spans="1:13" x14ac:dyDescent="0.25">
      <c r="A265">
        <v>12208</v>
      </c>
      <c r="B265" s="1">
        <v>40553</v>
      </c>
      <c r="D265" t="s">
        <v>25</v>
      </c>
      <c r="E265" t="s">
        <v>676</v>
      </c>
      <c r="F265" t="s">
        <v>677</v>
      </c>
      <c r="G265" t="s">
        <v>678</v>
      </c>
      <c r="H265" t="s">
        <v>2181</v>
      </c>
      <c r="I265" t="s">
        <v>2142</v>
      </c>
      <c r="J265" t="s">
        <v>2146</v>
      </c>
      <c r="L265" s="3" t="str">
        <f t="shared" si="9"/>
        <v>A, B, D, E, G</v>
      </c>
      <c r="M265" s="3" t="str">
        <f t="shared" si="8"/>
        <v>A</v>
      </c>
    </row>
    <row r="266" spans="1:13" x14ac:dyDescent="0.25">
      <c r="A266">
        <v>5180</v>
      </c>
      <c r="B266" s="1">
        <v>40553</v>
      </c>
      <c r="D266" t="s">
        <v>10</v>
      </c>
      <c r="E266" t="s">
        <v>685</v>
      </c>
      <c r="F266" t="s">
        <v>686</v>
      </c>
      <c r="G266" t="s">
        <v>687</v>
      </c>
      <c r="H266" t="s">
        <v>2183</v>
      </c>
      <c r="I266" t="s">
        <v>2184</v>
      </c>
      <c r="J266" t="s">
        <v>2182</v>
      </c>
      <c r="L266" s="3" t="str">
        <f t="shared" si="9"/>
        <v>C, D, E</v>
      </c>
      <c r="M266" s="3" t="str">
        <f t="shared" si="8"/>
        <v>A, C, D</v>
      </c>
    </row>
    <row r="267" spans="1:13" x14ac:dyDescent="0.25">
      <c r="A267">
        <v>12210</v>
      </c>
      <c r="B267" s="1">
        <v>39090</v>
      </c>
      <c r="D267" t="s">
        <v>10</v>
      </c>
      <c r="E267" t="s">
        <v>679</v>
      </c>
      <c r="F267" t="s">
        <v>680</v>
      </c>
      <c r="G267" t="s">
        <v>681</v>
      </c>
      <c r="H267" t="s">
        <v>2153</v>
      </c>
      <c r="I267" t="s">
        <v>2159</v>
      </c>
      <c r="J267" t="s">
        <v>2143</v>
      </c>
      <c r="L267" s="3" t="str">
        <f t="shared" si="9"/>
        <v>B</v>
      </c>
      <c r="M267" s="3" t="str">
        <f t="shared" si="8"/>
        <v>A, C</v>
      </c>
    </row>
    <row r="268" spans="1:13" x14ac:dyDescent="0.25">
      <c r="A268">
        <v>12211</v>
      </c>
      <c r="B268" s="1">
        <v>40553</v>
      </c>
      <c r="D268" t="s">
        <v>10</v>
      </c>
      <c r="E268" t="s">
        <v>688</v>
      </c>
      <c r="F268" t="s">
        <v>689</v>
      </c>
      <c r="G268" t="s">
        <v>690</v>
      </c>
      <c r="H268" t="s">
        <v>2185</v>
      </c>
      <c r="I268" t="s">
        <v>2142</v>
      </c>
      <c r="J268" t="s">
        <v>2146</v>
      </c>
      <c r="L268" s="3" t="str">
        <f t="shared" si="9"/>
        <v xml:space="preserve">A, B, D, E </v>
      </c>
      <c r="M268" s="3" t="str">
        <f t="shared" si="8"/>
        <v>A</v>
      </c>
    </row>
    <row r="269" spans="1:13" x14ac:dyDescent="0.25">
      <c r="A269">
        <v>12212</v>
      </c>
      <c r="B269" s="1">
        <v>40553</v>
      </c>
      <c r="D269" t="s">
        <v>25</v>
      </c>
      <c r="E269" s="8" t="s">
        <v>703</v>
      </c>
      <c r="F269" s="8" t="s">
        <v>704</v>
      </c>
      <c r="G269" s="8" t="s">
        <v>705</v>
      </c>
      <c r="H269" s="8" t="s">
        <v>2144</v>
      </c>
      <c r="I269" s="8" t="s">
        <v>2167</v>
      </c>
      <c r="J269" s="8" t="s">
        <v>2158</v>
      </c>
      <c r="K269" s="8"/>
      <c r="L269" s="3" t="str">
        <f t="shared" si="9"/>
        <v>A, D</v>
      </c>
      <c r="M269" s="3" t="str">
        <f t="shared" si="8"/>
        <v>A, K</v>
      </c>
    </row>
    <row r="270" spans="1:13" x14ac:dyDescent="0.25">
      <c r="A270">
        <v>12218</v>
      </c>
      <c r="B270" s="1">
        <v>40553</v>
      </c>
      <c r="D270" t="s">
        <v>232</v>
      </c>
      <c r="E270" s="8" t="s">
        <v>706</v>
      </c>
      <c r="F270" s="8" t="s">
        <v>2260</v>
      </c>
      <c r="G270" s="8" t="s">
        <v>707</v>
      </c>
      <c r="H270" s="8" t="s">
        <v>2142</v>
      </c>
      <c r="I270" s="8" t="s">
        <v>2167</v>
      </c>
      <c r="J270" s="8" t="s">
        <v>2158</v>
      </c>
      <c r="K270" s="8"/>
      <c r="L270" s="3" t="str">
        <f t="shared" si="9"/>
        <v>A</v>
      </c>
      <c r="M270" s="3" t="str">
        <f t="shared" si="8"/>
        <v>A, K</v>
      </c>
    </row>
    <row r="271" spans="1:13" x14ac:dyDescent="0.25">
      <c r="A271">
        <v>12213</v>
      </c>
      <c r="B271" s="1">
        <v>40189</v>
      </c>
      <c r="D271" t="s">
        <v>10</v>
      </c>
      <c r="E271" s="8" t="s">
        <v>691</v>
      </c>
      <c r="F271" s="8" t="s">
        <v>692</v>
      </c>
      <c r="G271" s="8" t="s">
        <v>693</v>
      </c>
      <c r="H271" s="8"/>
      <c r="I271" s="8"/>
      <c r="J271" s="8"/>
      <c r="K271" s="8" t="s">
        <v>2122</v>
      </c>
      <c r="L271" s="3" t="str">
        <f t="shared" si="9"/>
        <v>NT</v>
      </c>
      <c r="M271" s="3" t="str">
        <f t="shared" si="8"/>
        <v>NT</v>
      </c>
    </row>
    <row r="272" spans="1:13" x14ac:dyDescent="0.25">
      <c r="A272">
        <v>12219</v>
      </c>
      <c r="B272" s="1">
        <v>40553</v>
      </c>
      <c r="D272" t="s">
        <v>10</v>
      </c>
      <c r="E272" s="8" t="s">
        <v>694</v>
      </c>
      <c r="F272" s="8" t="s">
        <v>695</v>
      </c>
      <c r="G272" s="8" t="s">
        <v>696</v>
      </c>
      <c r="H272" s="8" t="s">
        <v>2144</v>
      </c>
      <c r="I272" s="8" t="s">
        <v>2159</v>
      </c>
      <c r="J272" s="8" t="s">
        <v>2143</v>
      </c>
      <c r="K272" s="8"/>
      <c r="L272" s="3" t="str">
        <f t="shared" si="9"/>
        <v>A, D</v>
      </c>
      <c r="M272" s="3" t="str">
        <f t="shared" si="8"/>
        <v>A, C</v>
      </c>
    </row>
    <row r="273" spans="1:13" x14ac:dyDescent="0.25">
      <c r="A273">
        <v>12226</v>
      </c>
      <c r="B273" s="1">
        <v>40553</v>
      </c>
      <c r="D273" t="s">
        <v>10</v>
      </c>
      <c r="E273" t="s">
        <v>697</v>
      </c>
      <c r="F273" t="s">
        <v>698</v>
      </c>
      <c r="G273" t="s">
        <v>699</v>
      </c>
      <c r="H273" t="s">
        <v>2144</v>
      </c>
      <c r="I273" t="s">
        <v>2154</v>
      </c>
      <c r="J273" t="s">
        <v>2146</v>
      </c>
      <c r="L273" s="3" t="str">
        <f t="shared" si="9"/>
        <v>A, D</v>
      </c>
      <c r="M273" s="3" t="str">
        <f t="shared" si="8"/>
        <v>C</v>
      </c>
    </row>
    <row r="274" spans="1:13" x14ac:dyDescent="0.25">
      <c r="A274">
        <v>12227</v>
      </c>
      <c r="B274" s="1">
        <v>40553</v>
      </c>
      <c r="D274" t="s">
        <v>10</v>
      </c>
      <c r="E274" t="s">
        <v>682</v>
      </c>
      <c r="F274" t="s">
        <v>683</v>
      </c>
      <c r="G274" t="s">
        <v>684</v>
      </c>
      <c r="H274" t="s">
        <v>2177</v>
      </c>
      <c r="I274" t="s">
        <v>2142</v>
      </c>
      <c r="J274" t="s">
        <v>2146</v>
      </c>
      <c r="L274" s="3" t="str">
        <f t="shared" si="9"/>
        <v>A, D, G</v>
      </c>
      <c r="M274" s="3" t="str">
        <f t="shared" si="8"/>
        <v>A</v>
      </c>
    </row>
    <row r="275" spans="1:13" x14ac:dyDescent="0.25">
      <c r="A275">
        <v>12221</v>
      </c>
      <c r="B275" s="1">
        <v>40553</v>
      </c>
      <c r="D275" t="s">
        <v>25</v>
      </c>
      <c r="E275" t="s">
        <v>700</v>
      </c>
      <c r="F275" t="s">
        <v>701</v>
      </c>
      <c r="G275" t="s">
        <v>702</v>
      </c>
      <c r="H275" t="s">
        <v>2153</v>
      </c>
      <c r="I275" t="s">
        <v>2142</v>
      </c>
      <c r="J275" t="s">
        <v>2143</v>
      </c>
      <c r="L275" s="3" t="str">
        <f t="shared" si="9"/>
        <v>B</v>
      </c>
      <c r="M275" s="3" t="str">
        <f t="shared" si="8"/>
        <v>A</v>
      </c>
    </row>
    <row r="276" spans="1:13" x14ac:dyDescent="0.25">
      <c r="A276">
        <v>12223</v>
      </c>
      <c r="B276" s="1">
        <v>40553</v>
      </c>
      <c r="D276" t="s">
        <v>10</v>
      </c>
      <c r="E276" t="s">
        <v>1533</v>
      </c>
      <c r="F276" t="s">
        <v>1534</v>
      </c>
      <c r="G276" t="s">
        <v>1535</v>
      </c>
      <c r="K276" t="s">
        <v>2122</v>
      </c>
      <c r="L276" s="3" t="str">
        <f t="shared" si="9"/>
        <v>NT</v>
      </c>
      <c r="M276" s="3" t="str">
        <f t="shared" si="8"/>
        <v>NT</v>
      </c>
    </row>
    <row r="277" spans="1:13" x14ac:dyDescent="0.25">
      <c r="A277">
        <v>12224</v>
      </c>
      <c r="B277" s="1">
        <v>40553</v>
      </c>
      <c r="D277" t="s">
        <v>10</v>
      </c>
      <c r="E277" t="s">
        <v>1089</v>
      </c>
      <c r="F277" t="s">
        <v>1090</v>
      </c>
      <c r="G277" t="s">
        <v>1091</v>
      </c>
      <c r="H277" t="s">
        <v>2142</v>
      </c>
      <c r="I277" t="s">
        <v>2191</v>
      </c>
      <c r="J277" t="s">
        <v>2143</v>
      </c>
      <c r="L277" s="3" t="str">
        <f t="shared" si="9"/>
        <v>A</v>
      </c>
      <c r="M277" s="3" t="str">
        <f t="shared" si="8"/>
        <v>B, C, K</v>
      </c>
    </row>
    <row r="278" spans="1:13" x14ac:dyDescent="0.25">
      <c r="A278">
        <v>12214</v>
      </c>
      <c r="B278" s="1">
        <v>40553</v>
      </c>
      <c r="D278" t="s">
        <v>25</v>
      </c>
      <c r="E278" t="s">
        <v>1092</v>
      </c>
      <c r="F278" t="s">
        <v>1093</v>
      </c>
      <c r="G278" t="s">
        <v>1094</v>
      </c>
      <c r="H278" t="s">
        <v>2142</v>
      </c>
      <c r="I278" t="s">
        <v>2153</v>
      </c>
      <c r="J278" t="s">
        <v>2143</v>
      </c>
      <c r="L278" s="3" t="str">
        <f t="shared" si="9"/>
        <v>A</v>
      </c>
      <c r="M278" s="3" t="str">
        <f t="shared" si="8"/>
        <v>B</v>
      </c>
    </row>
    <row r="279" spans="1:13" x14ac:dyDescent="0.25">
      <c r="A279">
        <v>4825</v>
      </c>
      <c r="B279" s="1">
        <v>40553</v>
      </c>
      <c r="D279" t="s">
        <v>10</v>
      </c>
      <c r="E279" s="7" t="s">
        <v>1626</v>
      </c>
      <c r="F279" s="7" t="s">
        <v>1627</v>
      </c>
      <c r="G279" s="7" t="s">
        <v>1628</v>
      </c>
      <c r="H279" s="7"/>
      <c r="I279" s="7"/>
      <c r="J279" s="7"/>
      <c r="K279" s="7"/>
      <c r="L279" s="3">
        <f t="shared" si="9"/>
        <v>0</v>
      </c>
      <c r="M279" s="3">
        <f t="shared" si="8"/>
        <v>0</v>
      </c>
    </row>
    <row r="280" spans="1:13" x14ac:dyDescent="0.25">
      <c r="A280">
        <v>4422</v>
      </c>
      <c r="B280" s="1">
        <v>40553</v>
      </c>
      <c r="D280" t="s">
        <v>10</v>
      </c>
      <c r="E280" s="10" t="s">
        <v>242</v>
      </c>
      <c r="F280" s="10" t="s">
        <v>243</v>
      </c>
      <c r="G280" s="10" t="s">
        <v>244</v>
      </c>
      <c r="H280" s="10"/>
      <c r="I280" s="10"/>
      <c r="J280" s="10"/>
      <c r="K280" s="10"/>
      <c r="L280" s="3">
        <f t="shared" si="9"/>
        <v>0</v>
      </c>
      <c r="M280" s="3">
        <f t="shared" si="8"/>
        <v>0</v>
      </c>
    </row>
    <row r="281" spans="1:13" x14ac:dyDescent="0.25">
      <c r="A281">
        <v>12688</v>
      </c>
      <c r="B281" s="1">
        <v>38362</v>
      </c>
      <c r="D281" t="s">
        <v>92</v>
      </c>
      <c r="E281" s="10" t="s">
        <v>86</v>
      </c>
      <c r="F281" s="10" t="s">
        <v>87</v>
      </c>
      <c r="G281" s="10" t="s">
        <v>88</v>
      </c>
      <c r="H281" s="10"/>
      <c r="I281" s="10"/>
      <c r="J281" s="10"/>
      <c r="K281" s="10"/>
      <c r="L281" s="3">
        <f t="shared" si="9"/>
        <v>0</v>
      </c>
      <c r="M281" s="3">
        <f t="shared" si="8"/>
        <v>0</v>
      </c>
    </row>
    <row r="282" spans="1:13" x14ac:dyDescent="0.25">
      <c r="A282">
        <v>7757</v>
      </c>
      <c r="B282" s="1">
        <v>41134</v>
      </c>
      <c r="D282" t="s">
        <v>10</v>
      </c>
      <c r="E282" s="10" t="s">
        <v>245</v>
      </c>
      <c r="F282" s="10" t="s">
        <v>246</v>
      </c>
      <c r="G282" s="10" t="s">
        <v>247</v>
      </c>
      <c r="H282" s="10"/>
      <c r="I282" s="10"/>
      <c r="J282" s="10"/>
      <c r="K282" s="10"/>
      <c r="L282" s="3">
        <f t="shared" si="9"/>
        <v>0</v>
      </c>
      <c r="M282" s="3">
        <f t="shared" si="8"/>
        <v>0</v>
      </c>
    </row>
    <row r="283" spans="1:13" x14ac:dyDescent="0.25">
      <c r="A283">
        <v>7761</v>
      </c>
      <c r="B283" s="1">
        <v>41134</v>
      </c>
      <c r="D283" t="s">
        <v>10</v>
      </c>
      <c r="E283" t="s">
        <v>89</v>
      </c>
      <c r="F283" t="s">
        <v>90</v>
      </c>
      <c r="G283" t="s">
        <v>91</v>
      </c>
      <c r="K283" t="s">
        <v>2122</v>
      </c>
      <c r="L283" s="3" t="str">
        <f t="shared" si="9"/>
        <v>NT</v>
      </c>
      <c r="M283" s="3" t="str">
        <f t="shared" si="8"/>
        <v>NT</v>
      </c>
    </row>
    <row r="284" spans="1:13" x14ac:dyDescent="0.25">
      <c r="A284">
        <v>11815</v>
      </c>
      <c r="B284" s="1">
        <v>38579</v>
      </c>
      <c r="D284" t="s">
        <v>10</v>
      </c>
      <c r="E284" t="s">
        <v>93</v>
      </c>
      <c r="F284" t="s">
        <v>94</v>
      </c>
      <c r="G284" t="s">
        <v>95</v>
      </c>
      <c r="K284" t="s">
        <v>2122</v>
      </c>
      <c r="L284" s="3" t="str">
        <f t="shared" si="9"/>
        <v>NT</v>
      </c>
      <c r="M284" s="3" t="str">
        <f t="shared" si="8"/>
        <v>NT</v>
      </c>
    </row>
    <row r="285" spans="1:13" x14ac:dyDescent="0.25">
      <c r="A285">
        <v>11477</v>
      </c>
      <c r="B285" s="1">
        <v>41134</v>
      </c>
      <c r="D285" t="s">
        <v>10</v>
      </c>
      <c r="E285" t="s">
        <v>1350</v>
      </c>
      <c r="F285" t="s">
        <v>1351</v>
      </c>
      <c r="G285" t="s">
        <v>1352</v>
      </c>
      <c r="K285" t="s">
        <v>2122</v>
      </c>
      <c r="L285" s="3" t="str">
        <f t="shared" si="9"/>
        <v>NT</v>
      </c>
      <c r="M285" s="3" t="str">
        <f t="shared" si="8"/>
        <v>NT</v>
      </c>
    </row>
    <row r="286" spans="1:13" x14ac:dyDescent="0.25">
      <c r="A286">
        <v>11816</v>
      </c>
      <c r="B286" s="1">
        <v>39678</v>
      </c>
      <c r="C286" s="1">
        <v>41131</v>
      </c>
      <c r="D286" t="s">
        <v>21</v>
      </c>
      <c r="E286" t="s">
        <v>1225</v>
      </c>
      <c r="F286" t="s">
        <v>1226</v>
      </c>
      <c r="G286" t="s">
        <v>1227</v>
      </c>
      <c r="K286" t="s">
        <v>2122</v>
      </c>
      <c r="L286" s="3" t="str">
        <f t="shared" si="9"/>
        <v>NT</v>
      </c>
      <c r="M286" s="3" t="str">
        <f t="shared" si="8"/>
        <v>NT</v>
      </c>
    </row>
    <row r="287" spans="1:13" x14ac:dyDescent="0.25">
      <c r="A287">
        <v>11478</v>
      </c>
      <c r="B287" s="1">
        <v>41134</v>
      </c>
      <c r="D287" t="s">
        <v>10</v>
      </c>
      <c r="E287" t="s">
        <v>1234</v>
      </c>
      <c r="F287" t="s">
        <v>1235</v>
      </c>
      <c r="G287" t="s">
        <v>1236</v>
      </c>
      <c r="K287" t="s">
        <v>2122</v>
      </c>
      <c r="L287" s="3" t="str">
        <f t="shared" si="9"/>
        <v>NT</v>
      </c>
      <c r="M287" s="3" t="str">
        <f t="shared" si="8"/>
        <v>NT</v>
      </c>
    </row>
    <row r="288" spans="1:13" x14ac:dyDescent="0.25">
      <c r="A288">
        <v>3420</v>
      </c>
      <c r="B288" s="1">
        <v>39678</v>
      </c>
      <c r="C288" s="1">
        <v>40895</v>
      </c>
      <c r="D288" t="s">
        <v>92</v>
      </c>
      <c r="E288" s="10" t="s">
        <v>1231</v>
      </c>
      <c r="F288" s="10" t="s">
        <v>1232</v>
      </c>
      <c r="G288" s="10" t="s">
        <v>1233</v>
      </c>
      <c r="H288" s="10"/>
      <c r="I288" s="10"/>
      <c r="J288" s="10"/>
      <c r="K288" s="10"/>
      <c r="L288" s="3">
        <f t="shared" si="9"/>
        <v>0</v>
      </c>
      <c r="M288" s="3">
        <f t="shared" si="8"/>
        <v>0</v>
      </c>
    </row>
    <row r="289" spans="1:13" x14ac:dyDescent="0.25">
      <c r="A289">
        <v>3426</v>
      </c>
      <c r="B289" s="1">
        <v>37487</v>
      </c>
      <c r="D289" t="s">
        <v>10</v>
      </c>
      <c r="E289" s="8" t="s">
        <v>1237</v>
      </c>
      <c r="F289" s="8" t="s">
        <v>1238</v>
      </c>
      <c r="G289" s="8" t="s">
        <v>1239</v>
      </c>
      <c r="H289" s="8"/>
      <c r="I289" s="8"/>
      <c r="J289" s="8"/>
      <c r="K289" s="8" t="s">
        <v>2122</v>
      </c>
      <c r="L289" s="3" t="str">
        <f t="shared" si="9"/>
        <v>NT</v>
      </c>
      <c r="M289" s="3" t="str">
        <f t="shared" si="8"/>
        <v>NT</v>
      </c>
    </row>
    <row r="290" spans="1:13" x14ac:dyDescent="0.25">
      <c r="A290">
        <v>11479</v>
      </c>
      <c r="B290" s="1">
        <v>37487</v>
      </c>
      <c r="D290" t="s">
        <v>232</v>
      </c>
      <c r="E290" s="8" t="s">
        <v>1228</v>
      </c>
      <c r="F290" s="8" t="s">
        <v>1229</v>
      </c>
      <c r="G290" s="8" t="s">
        <v>1230</v>
      </c>
      <c r="H290" s="8"/>
      <c r="I290" s="8"/>
      <c r="J290" s="8"/>
      <c r="K290" s="8" t="s">
        <v>2122</v>
      </c>
      <c r="L290" s="3" t="str">
        <f t="shared" si="9"/>
        <v>NT</v>
      </c>
      <c r="M290" s="3" t="str">
        <f t="shared" si="8"/>
        <v>NT</v>
      </c>
    </row>
    <row r="291" spans="1:13" x14ac:dyDescent="0.25">
      <c r="A291">
        <v>3606</v>
      </c>
      <c r="B291" s="1">
        <v>39678</v>
      </c>
      <c r="C291" s="1">
        <v>40895</v>
      </c>
      <c r="D291" t="s">
        <v>96</v>
      </c>
      <c r="E291" s="8" t="s">
        <v>356</v>
      </c>
      <c r="F291" s="8" t="s">
        <v>357</v>
      </c>
      <c r="G291" s="8" t="s">
        <v>358</v>
      </c>
      <c r="H291" s="8" t="s">
        <v>2177</v>
      </c>
      <c r="I291" s="8" t="s">
        <v>2178</v>
      </c>
      <c r="J291" s="8" t="s">
        <v>2146</v>
      </c>
      <c r="K291" s="8"/>
      <c r="L291" s="3" t="str">
        <f t="shared" si="9"/>
        <v>A, D, G</v>
      </c>
      <c r="M291" s="3" t="str">
        <f t="shared" si="8"/>
        <v xml:space="preserve">B, C </v>
      </c>
    </row>
    <row r="292" spans="1:13" x14ac:dyDescent="0.25">
      <c r="A292">
        <v>1775</v>
      </c>
      <c r="B292" s="1">
        <v>37487</v>
      </c>
      <c r="C292" s="1">
        <v>40895</v>
      </c>
      <c r="D292" t="s">
        <v>132</v>
      </c>
      <c r="E292" t="s">
        <v>359</v>
      </c>
      <c r="F292" t="s">
        <v>360</v>
      </c>
      <c r="G292" t="s">
        <v>361</v>
      </c>
      <c r="H292" t="s">
        <v>2164</v>
      </c>
      <c r="I292" t="s">
        <v>2153</v>
      </c>
      <c r="J292" t="s">
        <v>2158</v>
      </c>
      <c r="L292" s="3" t="str">
        <f t="shared" si="9"/>
        <v>A, B</v>
      </c>
      <c r="M292" s="3" t="str">
        <f t="shared" si="8"/>
        <v>B</v>
      </c>
    </row>
    <row r="293" spans="1:13" x14ac:dyDescent="0.25">
      <c r="A293">
        <v>1788</v>
      </c>
      <c r="B293" s="1">
        <v>36739</v>
      </c>
      <c r="C293" s="1">
        <v>40895</v>
      </c>
      <c r="D293" t="s">
        <v>215</v>
      </c>
      <c r="E293" t="s">
        <v>920</v>
      </c>
      <c r="F293" t="s">
        <v>921</v>
      </c>
      <c r="G293" t="s">
        <v>922</v>
      </c>
      <c r="H293" t="s">
        <v>2151</v>
      </c>
      <c r="I293" t="s">
        <v>2154</v>
      </c>
      <c r="J293" t="s">
        <v>2158</v>
      </c>
      <c r="L293" s="3" t="str">
        <f t="shared" si="9"/>
        <v>A, B, D</v>
      </c>
      <c r="M293" s="3" t="str">
        <f t="shared" si="8"/>
        <v>C</v>
      </c>
    </row>
    <row r="294" spans="1:13" x14ac:dyDescent="0.25">
      <c r="A294">
        <v>1782</v>
      </c>
      <c r="B294" s="1">
        <v>36739</v>
      </c>
      <c r="C294" s="1">
        <v>40895</v>
      </c>
      <c r="D294" t="s">
        <v>215</v>
      </c>
      <c r="E294" s="8" t="s">
        <v>329</v>
      </c>
      <c r="F294" s="8" t="s">
        <v>330</v>
      </c>
      <c r="G294" s="8" t="s">
        <v>331</v>
      </c>
      <c r="H294" s="8" t="s">
        <v>2164</v>
      </c>
      <c r="I294" s="8" t="s">
        <v>2142</v>
      </c>
      <c r="J294" s="8" t="s">
        <v>2158</v>
      </c>
      <c r="K294" s="8"/>
      <c r="L294" s="3" t="str">
        <f t="shared" si="9"/>
        <v>A, B</v>
      </c>
      <c r="M294" s="3" t="str">
        <f t="shared" si="8"/>
        <v>A</v>
      </c>
    </row>
    <row r="295" spans="1:13" x14ac:dyDescent="0.25">
      <c r="A295">
        <v>1789</v>
      </c>
      <c r="B295" s="1">
        <v>36739</v>
      </c>
      <c r="C295" s="1">
        <v>41131</v>
      </c>
      <c r="D295" t="s">
        <v>25</v>
      </c>
      <c r="E295" s="8" t="s">
        <v>332</v>
      </c>
      <c r="F295" s="8" t="s">
        <v>333</v>
      </c>
      <c r="G295" s="8" t="s">
        <v>334</v>
      </c>
      <c r="H295" s="8" t="s">
        <v>2180</v>
      </c>
      <c r="I295" s="8" t="s">
        <v>2142</v>
      </c>
      <c r="J295" s="8" t="s">
        <v>2158</v>
      </c>
      <c r="K295" s="8"/>
      <c r="L295" s="3" t="str">
        <f t="shared" si="9"/>
        <v>B, D</v>
      </c>
      <c r="M295" s="3" t="str">
        <f t="shared" si="8"/>
        <v>A</v>
      </c>
    </row>
    <row r="296" spans="1:13" x14ac:dyDescent="0.25">
      <c r="A296">
        <v>1781</v>
      </c>
      <c r="B296" s="1">
        <v>36739</v>
      </c>
      <c r="C296" s="1">
        <v>40895</v>
      </c>
      <c r="D296" t="s">
        <v>96</v>
      </c>
      <c r="E296" t="s">
        <v>335</v>
      </c>
      <c r="F296" t="s">
        <v>336</v>
      </c>
      <c r="G296" t="s">
        <v>337</v>
      </c>
      <c r="K296" t="s">
        <v>2122</v>
      </c>
      <c r="L296" s="3" t="str">
        <f t="shared" si="9"/>
        <v>NT</v>
      </c>
      <c r="M296" s="3" t="str">
        <f t="shared" si="8"/>
        <v>NT</v>
      </c>
    </row>
    <row r="297" spans="1:13" x14ac:dyDescent="0.25">
      <c r="A297">
        <v>11951</v>
      </c>
      <c r="B297" s="1">
        <v>36739</v>
      </c>
      <c r="C297" s="1">
        <v>41131</v>
      </c>
      <c r="D297" t="s">
        <v>25</v>
      </c>
      <c r="E297" s="8" t="s">
        <v>386</v>
      </c>
      <c r="F297" s="8" t="s">
        <v>387</v>
      </c>
      <c r="G297" s="8" t="s">
        <v>388</v>
      </c>
      <c r="H297" s="8"/>
      <c r="I297" s="8"/>
      <c r="J297" s="8"/>
      <c r="K297" s="8" t="s">
        <v>2122</v>
      </c>
      <c r="L297" s="3" t="str">
        <f t="shared" si="9"/>
        <v>NT</v>
      </c>
      <c r="M297" s="3" t="str">
        <f t="shared" si="8"/>
        <v>NT</v>
      </c>
    </row>
    <row r="298" spans="1:13" x14ac:dyDescent="0.25">
      <c r="A298">
        <v>11952</v>
      </c>
      <c r="B298" s="1">
        <v>40406</v>
      </c>
      <c r="D298" t="s">
        <v>10</v>
      </c>
      <c r="E298" t="s">
        <v>389</v>
      </c>
      <c r="F298" t="s">
        <v>390</v>
      </c>
      <c r="G298" t="s">
        <v>391</v>
      </c>
      <c r="H298" t="s">
        <v>2165</v>
      </c>
      <c r="I298" t="s">
        <v>2153</v>
      </c>
      <c r="J298" t="s">
        <v>2158</v>
      </c>
      <c r="L298" s="3" t="str">
        <f t="shared" si="9"/>
        <v>B, E</v>
      </c>
      <c r="M298" s="3" t="str">
        <f t="shared" si="8"/>
        <v>B</v>
      </c>
    </row>
    <row r="299" spans="1:13" x14ac:dyDescent="0.25">
      <c r="A299">
        <v>12414</v>
      </c>
      <c r="B299" s="1">
        <v>41061</v>
      </c>
      <c r="D299" t="s">
        <v>10</v>
      </c>
      <c r="E299" s="6" t="s">
        <v>2038</v>
      </c>
      <c r="F299" s="6" t="s">
        <v>2039</v>
      </c>
      <c r="G299" s="6" t="s">
        <v>2040</v>
      </c>
      <c r="H299" s="6" t="s">
        <v>2236</v>
      </c>
      <c r="I299" s="6" t="s">
        <v>2142</v>
      </c>
      <c r="J299" s="6" t="s">
        <v>2158</v>
      </c>
      <c r="K299" s="6"/>
      <c r="L299" s="3" t="str">
        <f t="shared" si="9"/>
        <v>B, G</v>
      </c>
      <c r="M299" s="3" t="str">
        <f t="shared" si="8"/>
        <v>A</v>
      </c>
    </row>
    <row r="300" spans="1:13" x14ac:dyDescent="0.25">
      <c r="A300">
        <v>11941</v>
      </c>
      <c r="B300" s="1">
        <v>41061</v>
      </c>
      <c r="D300" t="s">
        <v>10</v>
      </c>
      <c r="E300" t="s">
        <v>320</v>
      </c>
      <c r="F300" t="s">
        <v>321</v>
      </c>
      <c r="G300" t="s">
        <v>322</v>
      </c>
      <c r="H300" t="s">
        <v>2153</v>
      </c>
      <c r="I300" t="s">
        <v>2174</v>
      </c>
      <c r="J300" t="s">
        <v>2146</v>
      </c>
      <c r="L300" s="3" t="str">
        <f t="shared" si="9"/>
        <v>B</v>
      </c>
      <c r="M300" s="3" t="str">
        <f t="shared" si="8"/>
        <v>B, D, E</v>
      </c>
    </row>
    <row r="301" spans="1:13" x14ac:dyDescent="0.25">
      <c r="A301">
        <v>11942</v>
      </c>
      <c r="B301" s="1">
        <v>40406</v>
      </c>
      <c r="D301" t="s">
        <v>10</v>
      </c>
      <c r="E301" s="7" t="s">
        <v>323</v>
      </c>
      <c r="F301" s="7" t="s">
        <v>324</v>
      </c>
      <c r="G301" s="7" t="s">
        <v>325</v>
      </c>
      <c r="H301" s="7"/>
      <c r="I301" s="7"/>
      <c r="J301" s="7"/>
      <c r="K301" s="7"/>
      <c r="L301" s="3">
        <f t="shared" si="9"/>
        <v>0</v>
      </c>
      <c r="M301" s="3">
        <f t="shared" si="8"/>
        <v>0</v>
      </c>
    </row>
    <row r="302" spans="1:13" x14ac:dyDescent="0.25">
      <c r="A302">
        <v>11943</v>
      </c>
      <c r="B302" s="1">
        <v>40406</v>
      </c>
      <c r="D302" t="s">
        <v>25</v>
      </c>
      <c r="E302" s="8" t="s">
        <v>326</v>
      </c>
      <c r="F302" s="8" t="s">
        <v>327</v>
      </c>
      <c r="G302" s="8" t="s">
        <v>328</v>
      </c>
      <c r="H302" s="8" t="s">
        <v>2153</v>
      </c>
      <c r="I302" s="8" t="s">
        <v>2148</v>
      </c>
      <c r="J302" s="8" t="s">
        <v>2158</v>
      </c>
      <c r="K302" s="8"/>
      <c r="L302" s="3" t="str">
        <f t="shared" si="9"/>
        <v>B</v>
      </c>
      <c r="M302" s="3" t="str">
        <f t="shared" si="8"/>
        <v>B, C</v>
      </c>
    </row>
    <row r="303" spans="1:13" x14ac:dyDescent="0.25">
      <c r="A303">
        <v>11963</v>
      </c>
      <c r="B303" s="1">
        <v>40406</v>
      </c>
      <c r="D303" t="s">
        <v>10</v>
      </c>
      <c r="E303" t="s">
        <v>362</v>
      </c>
      <c r="F303" t="s">
        <v>363</v>
      </c>
      <c r="G303" t="s">
        <v>364</v>
      </c>
      <c r="H303" t="s">
        <v>2164</v>
      </c>
      <c r="I303" t="s">
        <v>2153</v>
      </c>
      <c r="J303" t="s">
        <v>2158</v>
      </c>
      <c r="L303" s="3" t="str">
        <f t="shared" si="9"/>
        <v>A, B</v>
      </c>
      <c r="M303" s="3" t="str">
        <f t="shared" si="8"/>
        <v>B</v>
      </c>
    </row>
    <row r="304" spans="1:13" x14ac:dyDescent="0.25">
      <c r="A304">
        <v>11964</v>
      </c>
      <c r="B304" s="1">
        <v>40406</v>
      </c>
      <c r="D304" t="s">
        <v>25</v>
      </c>
      <c r="E304" t="s">
        <v>365</v>
      </c>
      <c r="F304" t="s">
        <v>366</v>
      </c>
      <c r="G304" t="s">
        <v>367</v>
      </c>
      <c r="H304" t="s">
        <v>2164</v>
      </c>
      <c r="I304" t="s">
        <v>2179</v>
      </c>
      <c r="J304" t="s">
        <v>2146</v>
      </c>
      <c r="L304" s="3" t="str">
        <f t="shared" si="9"/>
        <v>A, B</v>
      </c>
      <c r="M304" s="3" t="str">
        <f t="shared" si="8"/>
        <v xml:space="preserve">B </v>
      </c>
    </row>
    <row r="305" spans="1:13" x14ac:dyDescent="0.25">
      <c r="A305">
        <v>7819</v>
      </c>
      <c r="B305" s="1">
        <v>40406</v>
      </c>
      <c r="D305" t="s">
        <v>10</v>
      </c>
      <c r="E305" t="s">
        <v>926</v>
      </c>
      <c r="F305" t="s">
        <v>927</v>
      </c>
      <c r="G305" t="s">
        <v>928</v>
      </c>
      <c r="H305" t="s">
        <v>2235</v>
      </c>
      <c r="I305" t="s">
        <v>2142</v>
      </c>
      <c r="J305" t="s">
        <v>2158</v>
      </c>
      <c r="L305" s="3" t="str">
        <f t="shared" si="9"/>
        <v>A, B, G</v>
      </c>
      <c r="M305" s="3" t="str">
        <f t="shared" si="8"/>
        <v>A</v>
      </c>
    </row>
    <row r="306" spans="1:13" x14ac:dyDescent="0.25">
      <c r="A306">
        <v>11938</v>
      </c>
      <c r="B306" s="1">
        <v>35217</v>
      </c>
      <c r="D306" t="s">
        <v>10</v>
      </c>
      <c r="E306" t="s">
        <v>1450</v>
      </c>
      <c r="F306" t="s">
        <v>1451</v>
      </c>
      <c r="G306" t="s">
        <v>1452</v>
      </c>
      <c r="K306" t="s">
        <v>2122</v>
      </c>
      <c r="L306" s="3" t="str">
        <f t="shared" si="9"/>
        <v>NT</v>
      </c>
      <c r="M306" s="3" t="str">
        <f t="shared" si="8"/>
        <v>NT</v>
      </c>
    </row>
    <row r="307" spans="1:13" x14ac:dyDescent="0.25">
      <c r="A307">
        <v>11939</v>
      </c>
      <c r="B307" s="1">
        <v>40406</v>
      </c>
      <c r="D307" t="s">
        <v>10</v>
      </c>
      <c r="E307" t="s">
        <v>1453</v>
      </c>
      <c r="F307" t="s">
        <v>1454</v>
      </c>
      <c r="G307" t="s">
        <v>1455</v>
      </c>
      <c r="K307" t="s">
        <v>2122</v>
      </c>
      <c r="L307" s="3" t="str">
        <f t="shared" si="9"/>
        <v>NT</v>
      </c>
      <c r="M307" s="3" t="str">
        <f t="shared" si="8"/>
        <v>NT</v>
      </c>
    </row>
    <row r="308" spans="1:13" x14ac:dyDescent="0.25">
      <c r="A308">
        <v>11940</v>
      </c>
      <c r="B308" s="1">
        <v>40406</v>
      </c>
      <c r="D308" t="s">
        <v>10</v>
      </c>
      <c r="E308" t="s">
        <v>923</v>
      </c>
      <c r="F308" t="s">
        <v>924</v>
      </c>
      <c r="G308" t="s">
        <v>925</v>
      </c>
      <c r="H308" t="s">
        <v>2151</v>
      </c>
      <c r="I308" t="s">
        <v>2154</v>
      </c>
      <c r="J308" t="s">
        <v>2158</v>
      </c>
      <c r="L308" s="3" t="str">
        <f t="shared" si="9"/>
        <v>A, B, D</v>
      </c>
      <c r="M308" s="3" t="str">
        <f t="shared" si="8"/>
        <v>C</v>
      </c>
    </row>
    <row r="309" spans="1:13" x14ac:dyDescent="0.25">
      <c r="A309">
        <v>11953</v>
      </c>
      <c r="B309" s="1">
        <v>40406</v>
      </c>
      <c r="D309" t="s">
        <v>10</v>
      </c>
      <c r="E309" s="8" t="s">
        <v>395</v>
      </c>
      <c r="F309" s="8" t="s">
        <v>396</v>
      </c>
      <c r="G309" s="8" t="s">
        <v>397</v>
      </c>
      <c r="H309" s="8" t="s">
        <v>2166</v>
      </c>
      <c r="I309" s="8" t="s">
        <v>2148</v>
      </c>
      <c r="J309" s="8" t="s">
        <v>2158</v>
      </c>
      <c r="K309" s="8"/>
      <c r="L309" s="3" t="str">
        <f t="shared" si="9"/>
        <v>A, B, E</v>
      </c>
      <c r="M309" s="3" t="str">
        <f t="shared" si="8"/>
        <v>B, C</v>
      </c>
    </row>
    <row r="310" spans="1:13" x14ac:dyDescent="0.25">
      <c r="A310">
        <v>11954</v>
      </c>
      <c r="B310" s="1">
        <v>40917</v>
      </c>
      <c r="D310" t="s">
        <v>10</v>
      </c>
      <c r="E310" s="8" t="s">
        <v>392</v>
      </c>
      <c r="F310" s="8" t="s">
        <v>393</v>
      </c>
      <c r="G310" s="8" t="s">
        <v>394</v>
      </c>
      <c r="H310" s="8" t="s">
        <v>2153</v>
      </c>
      <c r="I310" s="8" t="s">
        <v>2142</v>
      </c>
      <c r="J310" s="8" t="s">
        <v>2158</v>
      </c>
      <c r="K310" s="8"/>
      <c r="L310" s="3" t="str">
        <f t="shared" si="9"/>
        <v>B</v>
      </c>
      <c r="M310" s="3" t="str">
        <f t="shared" si="8"/>
        <v>A</v>
      </c>
    </row>
    <row r="311" spans="1:13" x14ac:dyDescent="0.25">
      <c r="A311">
        <v>12416</v>
      </c>
      <c r="B311" s="1">
        <v>40406</v>
      </c>
      <c r="D311" t="s">
        <v>10</v>
      </c>
      <c r="E311" t="s">
        <v>398</v>
      </c>
      <c r="F311" t="s">
        <v>399</v>
      </c>
      <c r="G311" t="s">
        <v>400</v>
      </c>
      <c r="K311" t="s">
        <v>2122</v>
      </c>
      <c r="L311" s="3" t="str">
        <f t="shared" si="9"/>
        <v>NT</v>
      </c>
      <c r="M311" s="3" t="str">
        <f t="shared" si="8"/>
        <v>NT</v>
      </c>
    </row>
    <row r="312" spans="1:13" x14ac:dyDescent="0.25">
      <c r="A312">
        <v>4189</v>
      </c>
      <c r="B312" s="1">
        <v>40770</v>
      </c>
      <c r="D312" t="s">
        <v>10</v>
      </c>
      <c r="E312" s="8" t="s">
        <v>600</v>
      </c>
      <c r="F312" s="8" t="s">
        <v>601</v>
      </c>
      <c r="G312" s="8" t="s">
        <v>602</v>
      </c>
      <c r="H312" s="8" t="s">
        <v>2153</v>
      </c>
      <c r="I312" s="8" t="s">
        <v>2142</v>
      </c>
      <c r="J312" s="8" t="s">
        <v>2158</v>
      </c>
      <c r="K312" s="8"/>
      <c r="L312" s="3" t="str">
        <f t="shared" si="9"/>
        <v>B</v>
      </c>
      <c r="M312" s="3" t="str">
        <f t="shared" si="8"/>
        <v>A</v>
      </c>
    </row>
    <row r="313" spans="1:13" x14ac:dyDescent="0.25">
      <c r="A313">
        <v>4190</v>
      </c>
      <c r="B313" s="1">
        <v>38215</v>
      </c>
      <c r="D313" t="s">
        <v>29</v>
      </c>
      <c r="E313" t="s">
        <v>1527</v>
      </c>
      <c r="F313" t="s">
        <v>1528</v>
      </c>
      <c r="G313" t="s">
        <v>1529</v>
      </c>
      <c r="H313" t="s">
        <v>2153</v>
      </c>
      <c r="I313" t="s">
        <v>2180</v>
      </c>
      <c r="J313" t="s">
        <v>2146</v>
      </c>
      <c r="L313" s="3" t="str">
        <f t="shared" si="9"/>
        <v>B</v>
      </c>
      <c r="M313" s="3" t="str">
        <f t="shared" si="8"/>
        <v>B, D</v>
      </c>
    </row>
    <row r="314" spans="1:13" x14ac:dyDescent="0.25">
      <c r="A314">
        <v>12415</v>
      </c>
      <c r="B314" s="1">
        <v>38215</v>
      </c>
      <c r="D314" t="s">
        <v>29</v>
      </c>
      <c r="E314" s="8" t="s">
        <v>603</v>
      </c>
      <c r="F314" s="8" t="s">
        <v>604</v>
      </c>
      <c r="G314" s="8" t="s">
        <v>605</v>
      </c>
      <c r="H314" s="8" t="s">
        <v>2153</v>
      </c>
      <c r="I314" s="8" t="s">
        <v>2148</v>
      </c>
      <c r="J314" s="8" t="s">
        <v>2158</v>
      </c>
      <c r="K314" s="8"/>
      <c r="L314" s="3" t="str">
        <f t="shared" si="9"/>
        <v>B</v>
      </c>
      <c r="M314" s="12" t="str">
        <f t="shared" si="8"/>
        <v>B, C</v>
      </c>
    </row>
    <row r="315" spans="1:13" x14ac:dyDescent="0.25">
      <c r="A315">
        <v>11967</v>
      </c>
      <c r="B315" s="1">
        <v>40770</v>
      </c>
      <c r="D315" t="s">
        <v>10</v>
      </c>
      <c r="E315" s="8" t="s">
        <v>606</v>
      </c>
      <c r="F315" s="8" t="s">
        <v>607</v>
      </c>
      <c r="G315" s="8" t="s">
        <v>608</v>
      </c>
      <c r="H315" s="8" t="s">
        <v>2153</v>
      </c>
      <c r="I315" s="8" t="s">
        <v>2148</v>
      </c>
      <c r="J315" s="8" t="s">
        <v>2158</v>
      </c>
      <c r="K315" s="8"/>
      <c r="L315" s="3" t="str">
        <f t="shared" si="9"/>
        <v>B</v>
      </c>
      <c r="M315" s="3" t="str">
        <f t="shared" si="8"/>
        <v>B, C</v>
      </c>
    </row>
    <row r="316" spans="1:13" x14ac:dyDescent="0.25">
      <c r="A316">
        <v>11965</v>
      </c>
      <c r="B316" s="1">
        <v>40406</v>
      </c>
      <c r="D316" t="s">
        <v>10</v>
      </c>
      <c r="E316" s="8" t="s">
        <v>1710</v>
      </c>
      <c r="F316" s="8" t="s">
        <v>1711</v>
      </c>
      <c r="G316" s="8" t="s">
        <v>1712</v>
      </c>
      <c r="H316" s="8"/>
      <c r="I316" s="8"/>
      <c r="J316" s="8"/>
      <c r="K316" s="8" t="s">
        <v>2122</v>
      </c>
      <c r="L316" s="3" t="str">
        <f t="shared" si="9"/>
        <v>NT</v>
      </c>
      <c r="M316" s="3" t="str">
        <f t="shared" ref="M316:M379" si="10">IF(K316="NT", "NT", I316)</f>
        <v>NT</v>
      </c>
    </row>
    <row r="317" spans="1:13" x14ac:dyDescent="0.25">
      <c r="A317">
        <v>11968</v>
      </c>
      <c r="B317" s="1">
        <v>40406</v>
      </c>
      <c r="D317" t="s">
        <v>10</v>
      </c>
      <c r="E317" t="s">
        <v>1713</v>
      </c>
      <c r="F317" t="s">
        <v>1714</v>
      </c>
      <c r="G317" t="s">
        <v>1715</v>
      </c>
      <c r="K317" t="s">
        <v>2122</v>
      </c>
      <c r="L317" s="3" t="str">
        <f t="shared" si="9"/>
        <v>NT</v>
      </c>
      <c r="M317" s="3" t="str">
        <f t="shared" si="10"/>
        <v>NT</v>
      </c>
    </row>
    <row r="318" spans="1:13" x14ac:dyDescent="0.25">
      <c r="A318">
        <v>12098</v>
      </c>
      <c r="B318" s="1">
        <v>40406</v>
      </c>
      <c r="D318" t="s">
        <v>92</v>
      </c>
      <c r="E318" t="s">
        <v>338</v>
      </c>
      <c r="F318" t="s">
        <v>339</v>
      </c>
      <c r="G318" t="s">
        <v>340</v>
      </c>
      <c r="H318" t="s">
        <v>2153</v>
      </c>
      <c r="I318" t="s">
        <v>2180</v>
      </c>
      <c r="J318" t="s">
        <v>2146</v>
      </c>
      <c r="L318" s="3" t="str">
        <f t="shared" si="9"/>
        <v>B</v>
      </c>
      <c r="M318" s="3" t="str">
        <f t="shared" si="10"/>
        <v>B, D</v>
      </c>
    </row>
    <row r="319" spans="1:13" x14ac:dyDescent="0.25">
      <c r="A319">
        <v>4420</v>
      </c>
      <c r="B319" s="1">
        <v>40770</v>
      </c>
      <c r="D319" t="s">
        <v>10</v>
      </c>
      <c r="E319" s="8" t="s">
        <v>344</v>
      </c>
      <c r="F319" s="8" t="s">
        <v>345</v>
      </c>
      <c r="G319" s="8" t="s">
        <v>346</v>
      </c>
      <c r="H319" s="8"/>
      <c r="I319" s="8"/>
      <c r="J319" s="8"/>
      <c r="K319" s="8" t="s">
        <v>2122</v>
      </c>
      <c r="L319" s="3" t="str">
        <f t="shared" ref="L319:L382" si="11">IF(K319="NT","NT",H319)</f>
        <v>NT</v>
      </c>
      <c r="M319" s="3" t="str">
        <f t="shared" si="10"/>
        <v>NT</v>
      </c>
    </row>
    <row r="320" spans="1:13" x14ac:dyDescent="0.25">
      <c r="A320">
        <v>12099</v>
      </c>
      <c r="B320" s="1">
        <v>38362</v>
      </c>
      <c r="D320" t="s">
        <v>10</v>
      </c>
      <c r="E320" s="8" t="s">
        <v>341</v>
      </c>
      <c r="F320" s="8" t="s">
        <v>342</v>
      </c>
      <c r="G320" s="8" t="s">
        <v>343</v>
      </c>
      <c r="H320" s="8" t="s">
        <v>2180</v>
      </c>
      <c r="I320" s="8" t="s">
        <v>2212</v>
      </c>
      <c r="J320" s="8" t="s">
        <v>2158</v>
      </c>
      <c r="K320" s="8"/>
      <c r="L320" s="3" t="str">
        <f t="shared" si="11"/>
        <v>B, D</v>
      </c>
      <c r="M320" s="3" t="str">
        <f t="shared" si="10"/>
        <v>H</v>
      </c>
    </row>
    <row r="321" spans="1:13" x14ac:dyDescent="0.25">
      <c r="A321">
        <v>12100</v>
      </c>
      <c r="B321" s="1">
        <v>40770</v>
      </c>
      <c r="D321" t="s">
        <v>10</v>
      </c>
      <c r="E321" s="8" t="s">
        <v>2041</v>
      </c>
      <c r="F321" s="8" t="s">
        <v>2042</v>
      </c>
      <c r="G321" s="8" t="s">
        <v>2043</v>
      </c>
      <c r="H321" s="8" t="s">
        <v>2153</v>
      </c>
      <c r="I321" s="8" t="s">
        <v>2142</v>
      </c>
      <c r="J321" s="8" t="s">
        <v>2158</v>
      </c>
      <c r="K321" s="8"/>
      <c r="L321" s="3" t="str">
        <f t="shared" si="11"/>
        <v>B</v>
      </c>
      <c r="M321" s="3" t="str">
        <f t="shared" si="10"/>
        <v>A</v>
      </c>
    </row>
    <row r="322" spans="1:13" x14ac:dyDescent="0.25">
      <c r="A322">
        <v>5017</v>
      </c>
      <c r="B322" s="1">
        <v>40770</v>
      </c>
      <c r="D322" t="s">
        <v>25</v>
      </c>
      <c r="E322" s="8" t="s">
        <v>347</v>
      </c>
      <c r="F322" s="8" t="s">
        <v>348</v>
      </c>
      <c r="G322" s="8" t="s">
        <v>349</v>
      </c>
      <c r="H322" s="8" t="s">
        <v>2153</v>
      </c>
      <c r="I322" s="8" t="s">
        <v>2164</v>
      </c>
      <c r="J322" s="8" t="s">
        <v>2158</v>
      </c>
      <c r="K322" s="8"/>
      <c r="L322" s="3" t="str">
        <f t="shared" si="11"/>
        <v>B</v>
      </c>
      <c r="M322" s="3" t="str">
        <f t="shared" si="10"/>
        <v>A, B</v>
      </c>
    </row>
    <row r="323" spans="1:13" x14ac:dyDescent="0.25">
      <c r="A323">
        <v>5018</v>
      </c>
      <c r="B323" s="1">
        <v>38943</v>
      </c>
      <c r="D323" t="s">
        <v>103</v>
      </c>
      <c r="E323" s="8" t="s">
        <v>350</v>
      </c>
      <c r="F323" s="8" t="s">
        <v>351</v>
      </c>
      <c r="G323" s="8" t="s">
        <v>352</v>
      </c>
      <c r="H323" s="8" t="s">
        <v>2165</v>
      </c>
      <c r="I323" s="8" t="s">
        <v>2148</v>
      </c>
      <c r="J323" s="8" t="s">
        <v>2158</v>
      </c>
      <c r="K323" s="8"/>
      <c r="L323" s="3" t="str">
        <f t="shared" si="11"/>
        <v>B, E</v>
      </c>
      <c r="M323" s="3" t="str">
        <f t="shared" si="10"/>
        <v>B, C</v>
      </c>
    </row>
    <row r="324" spans="1:13" x14ac:dyDescent="0.25">
      <c r="A324">
        <v>11944</v>
      </c>
      <c r="B324" s="1">
        <v>38943</v>
      </c>
      <c r="D324" t="s">
        <v>29</v>
      </c>
      <c r="E324" s="8" t="s">
        <v>353</v>
      </c>
      <c r="F324" s="8" t="s">
        <v>354</v>
      </c>
      <c r="G324" s="8" t="s">
        <v>355</v>
      </c>
      <c r="H324" s="8" t="s">
        <v>2165</v>
      </c>
      <c r="I324" s="8" t="s">
        <v>2148</v>
      </c>
      <c r="J324" s="8" t="s">
        <v>2158</v>
      </c>
      <c r="K324" s="8"/>
      <c r="L324" s="3" t="str">
        <f t="shared" si="11"/>
        <v>B, E</v>
      </c>
      <c r="M324" s="3" t="str">
        <f t="shared" si="10"/>
        <v>B, C</v>
      </c>
    </row>
    <row r="325" spans="1:13" x14ac:dyDescent="0.25">
      <c r="A325">
        <v>11946</v>
      </c>
      <c r="B325" s="1">
        <v>40406</v>
      </c>
      <c r="D325" t="s">
        <v>10</v>
      </c>
      <c r="E325" t="s">
        <v>1095</v>
      </c>
      <c r="F325" t="s">
        <v>1096</v>
      </c>
      <c r="G325" t="s">
        <v>1097</v>
      </c>
      <c r="H325" t="s">
        <v>2192</v>
      </c>
      <c r="I325" t="s">
        <v>2142</v>
      </c>
      <c r="J325" t="s">
        <v>2158</v>
      </c>
      <c r="L325" s="3" t="str">
        <f t="shared" si="11"/>
        <v>A, H</v>
      </c>
      <c r="M325" s="3" t="str">
        <f t="shared" si="10"/>
        <v>A</v>
      </c>
    </row>
    <row r="326" spans="1:13" x14ac:dyDescent="0.25">
      <c r="A326">
        <v>11945</v>
      </c>
      <c r="B326" s="1">
        <v>40406</v>
      </c>
      <c r="D326" t="s">
        <v>25</v>
      </c>
      <c r="E326" t="s">
        <v>1098</v>
      </c>
      <c r="F326" t="s">
        <v>1099</v>
      </c>
      <c r="G326" t="s">
        <v>1100</v>
      </c>
      <c r="H326" t="s">
        <v>2231</v>
      </c>
      <c r="I326" t="s">
        <v>2203</v>
      </c>
      <c r="J326" t="s">
        <v>2143</v>
      </c>
      <c r="L326" s="3" t="str">
        <f t="shared" si="11"/>
        <v>C, D, G</v>
      </c>
      <c r="M326" s="3" t="str">
        <f t="shared" si="10"/>
        <v>A, B, K</v>
      </c>
    </row>
    <row r="327" spans="1:13" x14ac:dyDescent="0.25">
      <c r="A327">
        <v>7866</v>
      </c>
      <c r="B327" s="1">
        <v>40406</v>
      </c>
      <c r="D327" t="s">
        <v>10</v>
      </c>
      <c r="E327" t="s">
        <v>817</v>
      </c>
      <c r="F327" t="s">
        <v>818</v>
      </c>
      <c r="G327" t="s">
        <v>819</v>
      </c>
      <c r="H327" t="s">
        <v>2164</v>
      </c>
      <c r="I327" t="s">
        <v>2167</v>
      </c>
      <c r="J327" t="s">
        <v>2146</v>
      </c>
      <c r="L327" s="3" t="str">
        <f t="shared" si="11"/>
        <v>A, B</v>
      </c>
      <c r="M327" s="3" t="str">
        <f t="shared" si="10"/>
        <v>A, K</v>
      </c>
    </row>
    <row r="328" spans="1:13" x14ac:dyDescent="0.25">
      <c r="A328">
        <v>11948</v>
      </c>
      <c r="B328" s="1">
        <v>31625</v>
      </c>
      <c r="D328" t="s">
        <v>25</v>
      </c>
      <c r="E328" t="s">
        <v>820</v>
      </c>
      <c r="F328" t="s">
        <v>821</v>
      </c>
      <c r="G328" t="s">
        <v>822</v>
      </c>
      <c r="H328" t="s">
        <v>2142</v>
      </c>
      <c r="I328" t="s">
        <v>2159</v>
      </c>
      <c r="J328" t="s">
        <v>2146</v>
      </c>
      <c r="L328" s="3" t="str">
        <f t="shared" si="11"/>
        <v>A</v>
      </c>
      <c r="M328" s="3" t="str">
        <f t="shared" si="10"/>
        <v>A, C</v>
      </c>
    </row>
    <row r="329" spans="1:13" x14ac:dyDescent="0.25">
      <c r="A329">
        <v>11949</v>
      </c>
      <c r="B329" s="1">
        <v>40406</v>
      </c>
      <c r="D329" t="s">
        <v>25</v>
      </c>
      <c r="E329" t="s">
        <v>826</v>
      </c>
      <c r="F329" t="s">
        <v>827</v>
      </c>
      <c r="G329" t="s">
        <v>828</v>
      </c>
      <c r="H329" t="s">
        <v>2153</v>
      </c>
      <c r="I329" t="s">
        <v>2142</v>
      </c>
      <c r="J329" t="s">
        <v>2143</v>
      </c>
      <c r="L329" s="3" t="str">
        <f t="shared" si="11"/>
        <v>B</v>
      </c>
      <c r="M329" s="3" t="str">
        <f t="shared" si="10"/>
        <v>A</v>
      </c>
    </row>
    <row r="330" spans="1:13" x14ac:dyDescent="0.25">
      <c r="A330">
        <v>11950</v>
      </c>
      <c r="B330" s="1">
        <v>40406</v>
      </c>
      <c r="D330" t="s">
        <v>10</v>
      </c>
      <c r="E330" t="s">
        <v>823</v>
      </c>
      <c r="F330" t="s">
        <v>824</v>
      </c>
      <c r="G330" t="s">
        <v>825</v>
      </c>
      <c r="H330" t="s">
        <v>2193</v>
      </c>
      <c r="I330" t="s">
        <v>2167</v>
      </c>
      <c r="J330" t="s">
        <v>2146</v>
      </c>
      <c r="L330" s="3" t="str">
        <f t="shared" si="11"/>
        <v>A, B, H</v>
      </c>
      <c r="M330" s="3" t="str">
        <f t="shared" si="10"/>
        <v>A, K</v>
      </c>
    </row>
    <row r="331" spans="1:13" x14ac:dyDescent="0.25">
      <c r="A331">
        <v>12690</v>
      </c>
      <c r="B331" s="1">
        <v>40406</v>
      </c>
      <c r="D331" t="s">
        <v>10</v>
      </c>
      <c r="E331" t="s">
        <v>1671</v>
      </c>
      <c r="F331" t="s">
        <v>1672</v>
      </c>
      <c r="G331" t="s">
        <v>1673</v>
      </c>
      <c r="H331" t="s">
        <v>2142</v>
      </c>
      <c r="I331" t="s">
        <v>2142</v>
      </c>
      <c r="J331" t="s">
        <v>2158</v>
      </c>
      <c r="L331" s="3" t="str">
        <f t="shared" si="11"/>
        <v>A</v>
      </c>
      <c r="M331" s="3" t="str">
        <f t="shared" si="10"/>
        <v>A</v>
      </c>
    </row>
    <row r="332" spans="1:13" x14ac:dyDescent="0.25">
      <c r="A332">
        <v>7958</v>
      </c>
      <c r="B332" s="1">
        <v>41134</v>
      </c>
      <c r="D332" t="s">
        <v>10</v>
      </c>
      <c r="E332" s="7" t="s">
        <v>983</v>
      </c>
      <c r="F332" s="7" t="s">
        <v>984</v>
      </c>
      <c r="G332" s="7" t="s">
        <v>985</v>
      </c>
      <c r="H332" s="7"/>
      <c r="I332" s="7"/>
      <c r="J332" s="7"/>
      <c r="K332" s="7"/>
      <c r="L332" s="3">
        <f t="shared" si="11"/>
        <v>0</v>
      </c>
      <c r="M332" s="3">
        <f t="shared" si="10"/>
        <v>0</v>
      </c>
    </row>
    <row r="333" spans="1:13" x14ac:dyDescent="0.25">
      <c r="A333">
        <v>5021</v>
      </c>
      <c r="B333" s="1">
        <v>41134</v>
      </c>
      <c r="D333" t="s">
        <v>10</v>
      </c>
      <c r="E333" s="8" t="s">
        <v>986</v>
      </c>
      <c r="F333" s="8" t="s">
        <v>987</v>
      </c>
      <c r="G333" s="8" t="s">
        <v>988</v>
      </c>
      <c r="H333" s="8" t="s">
        <v>2151</v>
      </c>
      <c r="I333" s="8" t="s">
        <v>2164</v>
      </c>
      <c r="J333" s="8" t="s">
        <v>2146</v>
      </c>
      <c r="K333" s="8"/>
      <c r="L333" s="3" t="str">
        <f t="shared" si="11"/>
        <v>A, B, D</v>
      </c>
      <c r="M333" s="3" t="str">
        <f t="shared" si="10"/>
        <v>A, B</v>
      </c>
    </row>
    <row r="334" spans="1:13" x14ac:dyDescent="0.25">
      <c r="A334">
        <v>12274</v>
      </c>
      <c r="B334" s="1">
        <v>40770</v>
      </c>
      <c r="D334" t="s">
        <v>25</v>
      </c>
      <c r="E334" t="s">
        <v>368</v>
      </c>
      <c r="F334" t="s">
        <v>369</v>
      </c>
      <c r="G334" t="s">
        <v>370</v>
      </c>
      <c r="H334" t="s">
        <v>2189</v>
      </c>
      <c r="I334" t="s">
        <v>2142</v>
      </c>
      <c r="J334" t="s">
        <v>2146</v>
      </c>
      <c r="L334" s="3" t="str">
        <f t="shared" si="11"/>
        <v xml:space="preserve">A, B, D, </v>
      </c>
      <c r="M334" s="3" t="str">
        <f t="shared" si="10"/>
        <v>A</v>
      </c>
    </row>
    <row r="335" spans="1:13" x14ac:dyDescent="0.25">
      <c r="A335">
        <v>12276</v>
      </c>
      <c r="B335" s="1">
        <v>40770</v>
      </c>
      <c r="D335" t="s">
        <v>10</v>
      </c>
      <c r="E335" t="s">
        <v>564</v>
      </c>
      <c r="F335" t="s">
        <v>565</v>
      </c>
      <c r="G335" t="s">
        <v>566</v>
      </c>
      <c r="H335" t="s">
        <v>2151</v>
      </c>
      <c r="I335" t="s">
        <v>2142</v>
      </c>
      <c r="J335" t="s">
        <v>2146</v>
      </c>
      <c r="L335" s="3" t="str">
        <f t="shared" si="11"/>
        <v>A, B, D</v>
      </c>
      <c r="M335" s="3" t="str">
        <f t="shared" si="10"/>
        <v>A</v>
      </c>
    </row>
    <row r="336" spans="1:13" x14ac:dyDescent="0.25">
      <c r="A336">
        <v>12275</v>
      </c>
      <c r="B336" s="1">
        <v>40770</v>
      </c>
      <c r="D336" t="s">
        <v>10</v>
      </c>
      <c r="E336" t="s">
        <v>371</v>
      </c>
      <c r="F336" t="s">
        <v>372</v>
      </c>
      <c r="G336" t="s">
        <v>373</v>
      </c>
      <c r="H336" t="s">
        <v>2151</v>
      </c>
      <c r="I336" t="s">
        <v>2164</v>
      </c>
      <c r="J336" t="s">
        <v>2146</v>
      </c>
      <c r="L336" s="3" t="str">
        <f t="shared" si="11"/>
        <v>A, B, D</v>
      </c>
      <c r="M336" s="3" t="str">
        <f t="shared" si="10"/>
        <v>A, B</v>
      </c>
    </row>
    <row r="337" spans="1:13" x14ac:dyDescent="0.25">
      <c r="A337">
        <v>4881</v>
      </c>
      <c r="B337" s="1">
        <v>40770</v>
      </c>
      <c r="D337" t="s">
        <v>25</v>
      </c>
      <c r="E337" t="s">
        <v>567</v>
      </c>
      <c r="F337" t="s">
        <v>568</v>
      </c>
      <c r="G337" t="s">
        <v>569</v>
      </c>
      <c r="H337" t="s">
        <v>2151</v>
      </c>
      <c r="I337" t="s">
        <v>2142</v>
      </c>
      <c r="J337" t="s">
        <v>2146</v>
      </c>
      <c r="L337" s="3" t="str">
        <f t="shared" si="11"/>
        <v>A, B, D</v>
      </c>
      <c r="M337" s="3" t="str">
        <f t="shared" si="10"/>
        <v>A</v>
      </c>
    </row>
    <row r="338" spans="1:13" x14ac:dyDescent="0.25">
      <c r="A338">
        <v>12568</v>
      </c>
      <c r="B338" s="1">
        <v>38943</v>
      </c>
      <c r="D338" t="s">
        <v>10</v>
      </c>
      <c r="E338" t="s">
        <v>374</v>
      </c>
      <c r="F338" t="s">
        <v>375</v>
      </c>
      <c r="G338" t="s">
        <v>376</v>
      </c>
      <c r="H338" t="s">
        <v>2151</v>
      </c>
      <c r="I338" t="s">
        <v>2142</v>
      </c>
      <c r="J338" t="s">
        <v>2146</v>
      </c>
      <c r="L338" s="3" t="str">
        <f t="shared" si="11"/>
        <v>A, B, D</v>
      </c>
      <c r="M338" s="3" t="str">
        <f t="shared" si="10"/>
        <v>A</v>
      </c>
    </row>
    <row r="339" spans="1:13" x14ac:dyDescent="0.25">
      <c r="A339">
        <v>12569</v>
      </c>
      <c r="B339" s="1">
        <v>40917</v>
      </c>
      <c r="D339" t="s">
        <v>10</v>
      </c>
      <c r="E339" t="s">
        <v>570</v>
      </c>
      <c r="F339" t="s">
        <v>571</v>
      </c>
      <c r="G339" t="s">
        <v>572</v>
      </c>
      <c r="H339" t="s">
        <v>2151</v>
      </c>
      <c r="I339" t="s">
        <v>2142</v>
      </c>
      <c r="J339" t="s">
        <v>2146</v>
      </c>
      <c r="L339" s="3" t="str">
        <f t="shared" si="11"/>
        <v>A, B, D</v>
      </c>
      <c r="M339" s="3" t="str">
        <f t="shared" si="10"/>
        <v>A</v>
      </c>
    </row>
    <row r="340" spans="1:13" x14ac:dyDescent="0.25">
      <c r="A340">
        <v>11955</v>
      </c>
      <c r="B340" s="1">
        <v>40917</v>
      </c>
      <c r="D340" t="s">
        <v>10</v>
      </c>
      <c r="E340" t="s">
        <v>377</v>
      </c>
      <c r="F340" t="s">
        <v>378</v>
      </c>
      <c r="G340" t="s">
        <v>379</v>
      </c>
      <c r="H340" t="s">
        <v>2151</v>
      </c>
      <c r="I340" t="s">
        <v>2142</v>
      </c>
      <c r="J340" t="s">
        <v>2146</v>
      </c>
      <c r="L340" s="3" t="str">
        <f t="shared" si="11"/>
        <v>A, B, D</v>
      </c>
      <c r="M340" s="3" t="str">
        <f t="shared" si="10"/>
        <v>A</v>
      </c>
    </row>
    <row r="341" spans="1:13" x14ac:dyDescent="0.25">
      <c r="A341">
        <v>12085</v>
      </c>
      <c r="B341" s="1">
        <v>40406</v>
      </c>
      <c r="D341" t="s">
        <v>25</v>
      </c>
      <c r="E341" t="s">
        <v>573</v>
      </c>
      <c r="F341" t="s">
        <v>574</v>
      </c>
      <c r="G341" t="s">
        <v>575</v>
      </c>
      <c r="H341" t="s">
        <v>2151</v>
      </c>
      <c r="I341" t="s">
        <v>2142</v>
      </c>
      <c r="J341" t="s">
        <v>2146</v>
      </c>
      <c r="L341" s="3" t="str">
        <f t="shared" si="11"/>
        <v>A, B, D</v>
      </c>
      <c r="M341" s="3" t="str">
        <f t="shared" si="10"/>
        <v>A</v>
      </c>
    </row>
    <row r="342" spans="1:13" x14ac:dyDescent="0.25">
      <c r="A342">
        <v>11956</v>
      </c>
      <c r="B342" s="1">
        <v>40406</v>
      </c>
      <c r="D342" t="s">
        <v>25</v>
      </c>
      <c r="E342" t="s">
        <v>576</v>
      </c>
      <c r="F342" t="s">
        <v>577</v>
      </c>
      <c r="G342" t="s">
        <v>578</v>
      </c>
      <c r="H342" t="s">
        <v>2151</v>
      </c>
      <c r="I342" t="s">
        <v>2164</v>
      </c>
      <c r="J342" t="s">
        <v>2146</v>
      </c>
      <c r="L342" s="3" t="str">
        <f t="shared" si="11"/>
        <v>A, B, D</v>
      </c>
      <c r="M342" s="3" t="str">
        <f t="shared" si="10"/>
        <v>A, B</v>
      </c>
    </row>
    <row r="343" spans="1:13" x14ac:dyDescent="0.25">
      <c r="A343">
        <v>12086</v>
      </c>
      <c r="B343" s="1">
        <v>40406</v>
      </c>
      <c r="D343" t="s">
        <v>10</v>
      </c>
      <c r="E343" t="s">
        <v>380</v>
      </c>
      <c r="F343" t="s">
        <v>381</v>
      </c>
      <c r="G343" t="s">
        <v>382</v>
      </c>
      <c r="H343" t="s">
        <v>2151</v>
      </c>
      <c r="I343" t="s">
        <v>2190</v>
      </c>
      <c r="J343" t="s">
        <v>2186</v>
      </c>
      <c r="L343" s="3" t="str">
        <f t="shared" si="11"/>
        <v>A, B, D</v>
      </c>
      <c r="M343" s="3" t="str">
        <f t="shared" si="10"/>
        <v>A,B</v>
      </c>
    </row>
    <row r="344" spans="1:13" x14ac:dyDescent="0.25">
      <c r="A344">
        <v>11957</v>
      </c>
      <c r="B344" s="1">
        <v>40406</v>
      </c>
      <c r="D344" t="s">
        <v>10</v>
      </c>
      <c r="E344" t="s">
        <v>383</v>
      </c>
      <c r="F344" t="s">
        <v>384</v>
      </c>
      <c r="G344" t="s">
        <v>385</v>
      </c>
      <c r="H344" t="s">
        <v>2151</v>
      </c>
      <c r="I344" t="s">
        <v>2164</v>
      </c>
      <c r="J344" t="s">
        <v>2146</v>
      </c>
      <c r="L344" s="3" t="str">
        <f t="shared" si="11"/>
        <v>A, B, D</v>
      </c>
      <c r="M344" s="3" t="str">
        <f t="shared" si="10"/>
        <v>A, B</v>
      </c>
    </row>
    <row r="345" spans="1:13" x14ac:dyDescent="0.25">
      <c r="A345">
        <v>12087</v>
      </c>
      <c r="B345" s="1">
        <v>40406</v>
      </c>
      <c r="D345" t="s">
        <v>10</v>
      </c>
      <c r="E345" s="8" t="s">
        <v>552</v>
      </c>
      <c r="F345" s="8" t="s">
        <v>553</v>
      </c>
      <c r="G345" s="8" t="s">
        <v>554</v>
      </c>
      <c r="H345" s="8" t="s">
        <v>2153</v>
      </c>
      <c r="I345" s="8" t="s">
        <v>2244</v>
      </c>
      <c r="J345" s="8" t="s">
        <v>2158</v>
      </c>
      <c r="K345" s="8"/>
      <c r="L345" s="3" t="str">
        <f t="shared" si="11"/>
        <v>B</v>
      </c>
      <c r="M345" s="3" t="str">
        <f t="shared" si="10"/>
        <v>B, G, K</v>
      </c>
    </row>
    <row r="346" spans="1:13" x14ac:dyDescent="0.25">
      <c r="A346">
        <v>11958</v>
      </c>
      <c r="B346" s="1">
        <v>40406</v>
      </c>
      <c r="D346" t="s">
        <v>10</v>
      </c>
      <c r="E346" s="5" t="s">
        <v>1834</v>
      </c>
      <c r="F346" s="5" t="s">
        <v>1835</v>
      </c>
      <c r="G346" s="5" t="s">
        <v>1836</v>
      </c>
      <c r="H346" s="5"/>
      <c r="I346" s="5"/>
      <c r="J346" s="5"/>
      <c r="K346" s="5"/>
      <c r="L346" s="3">
        <f t="shared" si="11"/>
        <v>0</v>
      </c>
      <c r="M346" s="3">
        <f t="shared" si="10"/>
        <v>0</v>
      </c>
    </row>
    <row r="347" spans="1:13" x14ac:dyDescent="0.25">
      <c r="A347">
        <v>12088</v>
      </c>
      <c r="B347" s="1">
        <v>40406</v>
      </c>
      <c r="D347" t="s">
        <v>10</v>
      </c>
      <c r="E347" s="5" t="s">
        <v>1917</v>
      </c>
      <c r="F347" s="5" t="s">
        <v>1918</v>
      </c>
      <c r="G347" s="5" t="s">
        <v>1919</v>
      </c>
      <c r="H347" s="5"/>
      <c r="I347" s="5"/>
      <c r="J347" s="5"/>
      <c r="K347" s="5"/>
      <c r="L347" s="3">
        <f t="shared" si="11"/>
        <v>0</v>
      </c>
      <c r="M347" s="3">
        <f t="shared" si="10"/>
        <v>0</v>
      </c>
    </row>
    <row r="348" spans="1:13" x14ac:dyDescent="0.25">
      <c r="A348">
        <v>12089</v>
      </c>
      <c r="B348" s="1">
        <v>40406</v>
      </c>
      <c r="D348" t="s">
        <v>10</v>
      </c>
      <c r="E348" t="s">
        <v>1292</v>
      </c>
      <c r="F348" t="s">
        <v>1293</v>
      </c>
      <c r="G348" t="s">
        <v>1294</v>
      </c>
      <c r="K348" t="s">
        <v>2122</v>
      </c>
      <c r="L348" s="3" t="str">
        <f t="shared" si="11"/>
        <v>NT</v>
      </c>
      <c r="M348" s="3" t="str">
        <f t="shared" si="10"/>
        <v>NT</v>
      </c>
    </row>
    <row r="349" spans="1:13" x14ac:dyDescent="0.25">
      <c r="A349">
        <v>11960</v>
      </c>
      <c r="B349" s="1">
        <v>40406</v>
      </c>
      <c r="D349" t="s">
        <v>10</v>
      </c>
      <c r="E349" t="s">
        <v>43</v>
      </c>
      <c r="F349" t="s">
        <v>44</v>
      </c>
      <c r="G349" t="s">
        <v>45</v>
      </c>
      <c r="K349" t="s">
        <v>2122</v>
      </c>
      <c r="L349" s="3" t="str">
        <f t="shared" si="11"/>
        <v>NT</v>
      </c>
      <c r="M349" s="3" t="str">
        <f t="shared" si="10"/>
        <v>NT</v>
      </c>
    </row>
    <row r="350" spans="1:13" x14ac:dyDescent="0.25">
      <c r="A350">
        <v>11961</v>
      </c>
      <c r="B350" s="1">
        <v>41134</v>
      </c>
      <c r="D350" t="s">
        <v>10</v>
      </c>
      <c r="E350" t="s">
        <v>1281</v>
      </c>
      <c r="F350" t="s">
        <v>1282</v>
      </c>
      <c r="G350" t="s">
        <v>1283</v>
      </c>
      <c r="K350" t="s">
        <v>2122</v>
      </c>
      <c r="L350" s="3" t="str">
        <f t="shared" si="11"/>
        <v>NT</v>
      </c>
      <c r="M350" s="3" t="str">
        <f t="shared" si="10"/>
        <v>NT</v>
      </c>
    </row>
    <row r="351" spans="1:13" x14ac:dyDescent="0.25">
      <c r="A351">
        <v>12080</v>
      </c>
      <c r="B351" s="1">
        <v>41134</v>
      </c>
      <c r="D351" t="s">
        <v>10</v>
      </c>
      <c r="E351" s="7" t="s">
        <v>2044</v>
      </c>
      <c r="F351" s="7" t="s">
        <v>2045</v>
      </c>
      <c r="G351" s="7" t="s">
        <v>2046</v>
      </c>
      <c r="H351" s="7"/>
      <c r="I351" s="7"/>
      <c r="J351" s="7"/>
      <c r="K351" s="7"/>
      <c r="L351" s="3">
        <f t="shared" si="11"/>
        <v>0</v>
      </c>
      <c r="M351" s="3">
        <f t="shared" si="10"/>
        <v>0</v>
      </c>
    </row>
    <row r="352" spans="1:13" x14ac:dyDescent="0.25">
      <c r="A352">
        <v>5294</v>
      </c>
      <c r="B352" s="1">
        <v>40406</v>
      </c>
      <c r="D352" t="s">
        <v>10</v>
      </c>
      <c r="E352" s="7" t="s">
        <v>254</v>
      </c>
      <c r="F352" s="7" t="s">
        <v>255</v>
      </c>
      <c r="G352" s="7" t="s">
        <v>256</v>
      </c>
      <c r="H352" s="7"/>
      <c r="I352" s="7"/>
      <c r="J352" s="7"/>
      <c r="K352" s="7"/>
      <c r="L352" s="3">
        <f t="shared" si="11"/>
        <v>0</v>
      </c>
      <c r="M352" s="3">
        <f t="shared" si="10"/>
        <v>0</v>
      </c>
    </row>
    <row r="353" spans="1:13" x14ac:dyDescent="0.25">
      <c r="A353">
        <v>5588</v>
      </c>
      <c r="B353" s="1">
        <v>39307</v>
      </c>
      <c r="D353" t="s">
        <v>10</v>
      </c>
      <c r="E353" s="8" t="s">
        <v>1267</v>
      </c>
      <c r="F353" s="8" t="s">
        <v>1268</v>
      </c>
      <c r="G353" s="8" t="s">
        <v>1269</v>
      </c>
      <c r="H353" s="8" t="s">
        <v>2142</v>
      </c>
      <c r="I353" s="8" t="s">
        <v>2141</v>
      </c>
      <c r="J353" s="8" t="s">
        <v>2158</v>
      </c>
      <c r="K353" s="8"/>
      <c r="L353" s="3" t="str">
        <f>IF(K353="NT","NT",H353)</f>
        <v>A</v>
      </c>
      <c r="M353" s="3" t="str">
        <f>IF(K353="NT", "NT", I353)</f>
        <v>D</v>
      </c>
    </row>
    <row r="354" spans="1:13" x14ac:dyDescent="0.25">
      <c r="A354">
        <v>3113</v>
      </c>
      <c r="B354" s="1">
        <v>39678</v>
      </c>
      <c r="D354" t="s">
        <v>25</v>
      </c>
      <c r="E354" s="8" t="s">
        <v>1101</v>
      </c>
      <c r="F354" s="8" t="s">
        <v>1102</v>
      </c>
      <c r="G354" s="8" t="s">
        <v>1103</v>
      </c>
      <c r="H354" s="8" t="s">
        <v>2142</v>
      </c>
      <c r="I354" s="8" t="s">
        <v>2142</v>
      </c>
      <c r="J354" s="8" t="s">
        <v>2158</v>
      </c>
      <c r="K354" s="8"/>
      <c r="L354" s="3" t="str">
        <f>IF(K354="NT","NT",H354)</f>
        <v>A</v>
      </c>
      <c r="M354" s="3" t="str">
        <f>IF(K354="NT", "NT", I354)</f>
        <v>A</v>
      </c>
    </row>
    <row r="355" spans="1:13" x14ac:dyDescent="0.25">
      <c r="A355">
        <v>11447</v>
      </c>
      <c r="B355" s="1">
        <v>37487</v>
      </c>
      <c r="C355" s="1">
        <v>41131</v>
      </c>
      <c r="D355" t="s">
        <v>92</v>
      </c>
      <c r="E355" t="s">
        <v>2047</v>
      </c>
      <c r="F355" t="s">
        <v>2048</v>
      </c>
      <c r="G355" t="s">
        <v>2049</v>
      </c>
      <c r="K355" t="s">
        <v>2122</v>
      </c>
      <c r="L355" s="3" t="str">
        <f t="shared" si="11"/>
        <v>NT</v>
      </c>
      <c r="M355" s="3" t="str">
        <f t="shared" si="10"/>
        <v>NT</v>
      </c>
    </row>
    <row r="356" spans="1:13" x14ac:dyDescent="0.25">
      <c r="A356">
        <v>2948</v>
      </c>
      <c r="B356" s="1">
        <v>39678</v>
      </c>
      <c r="C356" s="1">
        <v>41131</v>
      </c>
      <c r="D356" t="s">
        <v>46</v>
      </c>
      <c r="E356" t="s">
        <v>749</v>
      </c>
      <c r="F356" t="s">
        <v>750</v>
      </c>
      <c r="G356" t="s">
        <v>751</v>
      </c>
      <c r="H356" t="s">
        <v>2151</v>
      </c>
      <c r="I356" t="s">
        <v>2159</v>
      </c>
      <c r="J356" t="s">
        <v>2146</v>
      </c>
      <c r="L356" s="3" t="str">
        <f t="shared" si="11"/>
        <v>A, B, D</v>
      </c>
      <c r="M356" s="3" t="str">
        <f t="shared" si="10"/>
        <v>A, C</v>
      </c>
    </row>
    <row r="357" spans="1:13" x14ac:dyDescent="0.25">
      <c r="A357">
        <v>8199</v>
      </c>
      <c r="B357" s="1">
        <v>37487</v>
      </c>
      <c r="D357" t="s">
        <v>46</v>
      </c>
      <c r="E357" s="5" t="s">
        <v>829</v>
      </c>
      <c r="F357" s="5" t="s">
        <v>830</v>
      </c>
      <c r="G357" s="5" t="s">
        <v>831</v>
      </c>
      <c r="H357" s="5"/>
      <c r="I357" s="5"/>
      <c r="J357" s="5"/>
      <c r="K357" s="5"/>
      <c r="L357" s="3">
        <f t="shared" si="11"/>
        <v>0</v>
      </c>
      <c r="M357" s="3">
        <f t="shared" si="10"/>
        <v>0</v>
      </c>
    </row>
    <row r="358" spans="1:13" x14ac:dyDescent="0.25">
      <c r="A358">
        <v>11822</v>
      </c>
      <c r="B358" s="1">
        <v>31625</v>
      </c>
      <c r="D358" t="s">
        <v>21</v>
      </c>
      <c r="E358" t="s">
        <v>2050</v>
      </c>
      <c r="F358" t="s">
        <v>2051</v>
      </c>
      <c r="G358" t="s">
        <v>2052</v>
      </c>
      <c r="K358" t="s">
        <v>2122</v>
      </c>
      <c r="L358" s="3" t="str">
        <f t="shared" si="11"/>
        <v>NT</v>
      </c>
      <c r="M358" s="3" t="str">
        <f t="shared" si="10"/>
        <v>NT</v>
      </c>
    </row>
    <row r="359" spans="1:13" x14ac:dyDescent="0.25">
      <c r="A359">
        <v>2953</v>
      </c>
      <c r="B359" s="1">
        <v>40042</v>
      </c>
      <c r="D359" t="s">
        <v>25</v>
      </c>
      <c r="E359" t="s">
        <v>860</v>
      </c>
      <c r="F359" t="s">
        <v>861</v>
      </c>
      <c r="G359" t="s">
        <v>862</v>
      </c>
      <c r="K359" t="s">
        <v>2122</v>
      </c>
      <c r="L359" s="3" t="str">
        <f t="shared" si="11"/>
        <v>NT</v>
      </c>
      <c r="M359" s="3" t="str">
        <f t="shared" si="10"/>
        <v>NT</v>
      </c>
    </row>
    <row r="360" spans="1:13" x14ac:dyDescent="0.25">
      <c r="A360">
        <v>3448</v>
      </c>
      <c r="B360" s="1">
        <v>37487</v>
      </c>
      <c r="C360" s="1">
        <v>40893</v>
      </c>
      <c r="D360" t="s">
        <v>1284</v>
      </c>
      <c r="E360" t="s">
        <v>2054</v>
      </c>
      <c r="F360" t="s">
        <v>2055</v>
      </c>
      <c r="G360" t="s">
        <v>2056</v>
      </c>
      <c r="H360" t="s">
        <v>2142</v>
      </c>
      <c r="I360" t="s">
        <v>2142</v>
      </c>
      <c r="J360" t="s">
        <v>2168</v>
      </c>
      <c r="L360" s="3" t="str">
        <f t="shared" si="11"/>
        <v>A</v>
      </c>
      <c r="M360" s="3" t="str">
        <f t="shared" si="10"/>
        <v>A</v>
      </c>
    </row>
    <row r="361" spans="1:13" x14ac:dyDescent="0.25">
      <c r="A361">
        <v>4285</v>
      </c>
      <c r="B361" s="1">
        <v>37487</v>
      </c>
      <c r="C361" s="1">
        <v>40893</v>
      </c>
      <c r="D361" t="s">
        <v>1209</v>
      </c>
      <c r="E361" t="s">
        <v>2057</v>
      </c>
      <c r="F361" t="s">
        <v>2055</v>
      </c>
      <c r="G361" t="s">
        <v>2058</v>
      </c>
      <c r="H361" t="s">
        <v>2142</v>
      </c>
      <c r="I361" t="s">
        <v>2154</v>
      </c>
      <c r="J361" t="s">
        <v>2146</v>
      </c>
      <c r="L361" s="3" t="str">
        <f t="shared" si="11"/>
        <v>A</v>
      </c>
      <c r="M361" s="3" t="str">
        <f t="shared" si="10"/>
        <v>C</v>
      </c>
    </row>
    <row r="362" spans="1:13" x14ac:dyDescent="0.25">
      <c r="A362">
        <v>2814</v>
      </c>
      <c r="B362" s="1">
        <v>38362</v>
      </c>
      <c r="C362" s="1">
        <v>40893</v>
      </c>
      <c r="D362" t="s">
        <v>1374</v>
      </c>
      <c r="E362" t="s">
        <v>1104</v>
      </c>
      <c r="F362" t="s">
        <v>1105</v>
      </c>
      <c r="G362" t="s">
        <v>1106</v>
      </c>
      <c r="H362" t="s">
        <v>2142</v>
      </c>
      <c r="I362" t="s">
        <v>2154</v>
      </c>
      <c r="J362" t="s">
        <v>2143</v>
      </c>
      <c r="L362" s="3" t="str">
        <f t="shared" si="11"/>
        <v>A</v>
      </c>
      <c r="M362" s="3" t="str">
        <f t="shared" si="10"/>
        <v>C</v>
      </c>
    </row>
    <row r="363" spans="1:13" x14ac:dyDescent="0.25">
      <c r="A363">
        <v>12694</v>
      </c>
      <c r="B363" s="1">
        <v>37270</v>
      </c>
      <c r="D363" t="s">
        <v>10</v>
      </c>
      <c r="E363" t="s">
        <v>1107</v>
      </c>
      <c r="F363" t="s">
        <v>1108</v>
      </c>
      <c r="G363" t="s">
        <v>1109</v>
      </c>
      <c r="H363" t="s">
        <v>2142</v>
      </c>
      <c r="I363" t="s">
        <v>2159</v>
      </c>
      <c r="J363" t="s">
        <v>2182</v>
      </c>
      <c r="L363" s="3" t="str">
        <f t="shared" si="11"/>
        <v>A</v>
      </c>
      <c r="M363" s="3" t="str">
        <f t="shared" si="10"/>
        <v>A, C</v>
      </c>
    </row>
    <row r="364" spans="1:13" x14ac:dyDescent="0.25">
      <c r="A364">
        <v>8223</v>
      </c>
      <c r="B364" s="1">
        <v>41134</v>
      </c>
      <c r="D364" t="s">
        <v>10</v>
      </c>
      <c r="E364" t="s">
        <v>1110</v>
      </c>
      <c r="F364" t="s">
        <v>1111</v>
      </c>
      <c r="G364" t="s">
        <v>1112</v>
      </c>
      <c r="H364" t="s">
        <v>2192</v>
      </c>
      <c r="I364" t="s">
        <v>2232</v>
      </c>
      <c r="J364" t="s">
        <v>2158</v>
      </c>
      <c r="L364" s="3" t="str">
        <f t="shared" si="11"/>
        <v>A, H</v>
      </c>
      <c r="M364" s="3" t="str">
        <f t="shared" si="10"/>
        <v>C, K</v>
      </c>
    </row>
    <row r="365" spans="1:13" x14ac:dyDescent="0.25">
      <c r="A365">
        <v>12243</v>
      </c>
      <c r="B365" s="1">
        <v>34485</v>
      </c>
      <c r="C365" s="1">
        <v>40893</v>
      </c>
      <c r="D365" t="s">
        <v>1416</v>
      </c>
      <c r="E365" t="s">
        <v>1194</v>
      </c>
      <c r="F365" t="s">
        <v>1195</v>
      </c>
      <c r="G365" t="s">
        <v>1196</v>
      </c>
      <c r="K365" t="s">
        <v>2122</v>
      </c>
      <c r="L365" s="3" t="str">
        <f t="shared" si="11"/>
        <v>NT</v>
      </c>
      <c r="M365" s="3" t="str">
        <f t="shared" si="10"/>
        <v>NT</v>
      </c>
    </row>
    <row r="366" spans="1:13" x14ac:dyDescent="0.25">
      <c r="A366">
        <v>12277</v>
      </c>
      <c r="B366" s="1">
        <v>40770</v>
      </c>
      <c r="D366" t="s">
        <v>10</v>
      </c>
      <c r="E366" t="s">
        <v>2059</v>
      </c>
      <c r="F366" t="s">
        <v>2060</v>
      </c>
      <c r="G366" t="s">
        <v>2061</v>
      </c>
      <c r="K366" t="s">
        <v>2122</v>
      </c>
      <c r="L366" s="3" t="str">
        <f t="shared" si="11"/>
        <v>NT</v>
      </c>
      <c r="M366" s="3" t="str">
        <f t="shared" si="10"/>
        <v>NT</v>
      </c>
    </row>
    <row r="367" spans="1:13" x14ac:dyDescent="0.25">
      <c r="A367">
        <v>8289</v>
      </c>
      <c r="B367" s="1">
        <v>40770</v>
      </c>
      <c r="D367" t="s">
        <v>25</v>
      </c>
      <c r="E367" t="s">
        <v>1686</v>
      </c>
      <c r="F367" t="s">
        <v>1687</v>
      </c>
      <c r="G367" t="s">
        <v>1688</v>
      </c>
      <c r="H367" t="s">
        <v>2192</v>
      </c>
      <c r="I367" t="s">
        <v>2154</v>
      </c>
      <c r="J367" t="s">
        <v>2158</v>
      </c>
      <c r="L367" s="3" t="str">
        <f t="shared" si="11"/>
        <v>A, H</v>
      </c>
      <c r="M367" s="3" t="str">
        <f t="shared" si="10"/>
        <v>C</v>
      </c>
    </row>
    <row r="368" spans="1:13" x14ac:dyDescent="0.25">
      <c r="A368">
        <v>12301</v>
      </c>
      <c r="B368" s="1">
        <v>35643</v>
      </c>
      <c r="C368" s="1">
        <v>41131</v>
      </c>
      <c r="D368" t="s">
        <v>2053</v>
      </c>
      <c r="E368" t="s">
        <v>832</v>
      </c>
      <c r="F368" t="s">
        <v>833</v>
      </c>
      <c r="G368" t="s">
        <v>834</v>
      </c>
      <c r="K368" t="s">
        <v>2122</v>
      </c>
      <c r="L368" s="3" t="str">
        <f t="shared" si="11"/>
        <v>NT</v>
      </c>
      <c r="M368" s="3" t="str">
        <f t="shared" si="10"/>
        <v>NT</v>
      </c>
    </row>
    <row r="369" spans="1:13" x14ac:dyDescent="0.25">
      <c r="A369">
        <v>8303</v>
      </c>
      <c r="B369" s="1">
        <v>40770</v>
      </c>
      <c r="D369" t="s">
        <v>103</v>
      </c>
      <c r="E369" t="s">
        <v>835</v>
      </c>
      <c r="F369" t="s">
        <v>836</v>
      </c>
      <c r="G369" t="s">
        <v>837</v>
      </c>
      <c r="K369" t="s">
        <v>2122</v>
      </c>
      <c r="L369" s="3" t="str">
        <f t="shared" si="11"/>
        <v>NT</v>
      </c>
      <c r="M369" s="3" t="str">
        <f t="shared" si="10"/>
        <v>NT</v>
      </c>
    </row>
    <row r="370" spans="1:13" x14ac:dyDescent="0.25">
      <c r="E370" t="s">
        <v>2246</v>
      </c>
      <c r="F370" t="s">
        <v>2245</v>
      </c>
      <c r="H370" t="s">
        <v>2227</v>
      </c>
      <c r="I370" t="s">
        <v>2142</v>
      </c>
      <c r="J370" t="s">
        <v>2158</v>
      </c>
    </row>
    <row r="371" spans="1:13" x14ac:dyDescent="0.25">
      <c r="E371" t="s">
        <v>2247</v>
      </c>
      <c r="F371" t="s">
        <v>2245</v>
      </c>
      <c r="H371" t="s">
        <v>2227</v>
      </c>
      <c r="I371" t="s">
        <v>2249</v>
      </c>
      <c r="J371" t="s">
        <v>2158</v>
      </c>
    </row>
    <row r="372" spans="1:13" x14ac:dyDescent="0.25">
      <c r="E372" t="s">
        <v>2248</v>
      </c>
      <c r="F372" t="s">
        <v>2245</v>
      </c>
      <c r="H372" t="s">
        <v>2227</v>
      </c>
      <c r="I372" t="s">
        <v>2142</v>
      </c>
      <c r="J372" t="s">
        <v>2158</v>
      </c>
    </row>
    <row r="373" spans="1:13" x14ac:dyDescent="0.25">
      <c r="A373">
        <v>8305</v>
      </c>
      <c r="B373" s="1">
        <v>32356</v>
      </c>
      <c r="D373" t="s">
        <v>10</v>
      </c>
      <c r="E373" t="s">
        <v>2062</v>
      </c>
      <c r="F373" t="s">
        <v>2063</v>
      </c>
      <c r="G373" t="s">
        <v>2064</v>
      </c>
      <c r="H373" t="s">
        <v>2192</v>
      </c>
      <c r="I373" t="s">
        <v>2201</v>
      </c>
      <c r="J373" t="s">
        <v>2182</v>
      </c>
      <c r="L373" s="3" t="str">
        <f t="shared" si="11"/>
        <v>A, H</v>
      </c>
      <c r="M373" s="3" t="str">
        <f t="shared" si="10"/>
        <v>B, I</v>
      </c>
    </row>
    <row r="374" spans="1:13" x14ac:dyDescent="0.25">
      <c r="A374">
        <v>12697</v>
      </c>
      <c r="B374" s="1">
        <v>31625</v>
      </c>
      <c r="D374" t="s">
        <v>25</v>
      </c>
      <c r="E374" t="s">
        <v>1512</v>
      </c>
      <c r="F374" t="s">
        <v>1513</v>
      </c>
      <c r="G374" t="s">
        <v>1514</v>
      </c>
      <c r="H374" t="s">
        <v>2142</v>
      </c>
      <c r="I374" t="s">
        <v>2200</v>
      </c>
      <c r="J374" t="s">
        <v>2182</v>
      </c>
      <c r="L374" s="3" t="str">
        <f t="shared" si="11"/>
        <v>A</v>
      </c>
      <c r="M374" s="3" t="str">
        <f t="shared" si="10"/>
        <v>I</v>
      </c>
    </row>
    <row r="375" spans="1:13" x14ac:dyDescent="0.25">
      <c r="A375">
        <v>8308</v>
      </c>
      <c r="B375" s="1">
        <v>41134</v>
      </c>
      <c r="D375" t="s">
        <v>10</v>
      </c>
      <c r="E375" t="s">
        <v>1769</v>
      </c>
      <c r="F375" t="s">
        <v>1770</v>
      </c>
      <c r="G375" t="s">
        <v>1771</v>
      </c>
      <c r="H375" t="s">
        <v>2142</v>
      </c>
      <c r="I375" t="s">
        <v>2200</v>
      </c>
      <c r="J375" t="s">
        <v>2182</v>
      </c>
      <c r="L375" s="3" t="str">
        <f t="shared" si="11"/>
        <v>A</v>
      </c>
      <c r="M375" s="3" t="str">
        <f t="shared" si="10"/>
        <v>I</v>
      </c>
    </row>
    <row r="376" spans="1:13" x14ac:dyDescent="0.25">
      <c r="A376">
        <v>8312</v>
      </c>
      <c r="B376" s="1">
        <v>41134</v>
      </c>
      <c r="D376" t="s">
        <v>10</v>
      </c>
      <c r="E376" s="8" t="s">
        <v>1772</v>
      </c>
      <c r="F376" s="8" t="s">
        <v>1773</v>
      </c>
      <c r="G376" s="8" t="s">
        <v>1774</v>
      </c>
      <c r="H376" s="8"/>
      <c r="I376" s="8"/>
      <c r="J376" s="8"/>
      <c r="K376" s="8" t="s">
        <v>2122</v>
      </c>
      <c r="L376" s="3" t="str">
        <f t="shared" si="11"/>
        <v>NT</v>
      </c>
      <c r="M376" s="3" t="str">
        <f t="shared" si="10"/>
        <v>NT</v>
      </c>
    </row>
    <row r="377" spans="1:13" x14ac:dyDescent="0.25">
      <c r="A377">
        <v>8318</v>
      </c>
      <c r="B377" s="1">
        <v>41134</v>
      </c>
      <c r="D377" t="s">
        <v>10</v>
      </c>
      <c r="E377" t="s">
        <v>2065</v>
      </c>
      <c r="F377" t="s">
        <v>2066</v>
      </c>
      <c r="G377" t="s">
        <v>2067</v>
      </c>
      <c r="H377" t="s">
        <v>2142</v>
      </c>
      <c r="I377" t="s">
        <v>2201</v>
      </c>
      <c r="J377" t="s">
        <v>2182</v>
      </c>
      <c r="L377" s="3" t="str">
        <f t="shared" si="11"/>
        <v>A</v>
      </c>
      <c r="M377" s="3" t="str">
        <f t="shared" si="10"/>
        <v>B, I</v>
      </c>
    </row>
    <row r="378" spans="1:13" x14ac:dyDescent="0.25">
      <c r="A378">
        <v>8323</v>
      </c>
      <c r="B378" s="1">
        <v>36373</v>
      </c>
      <c r="D378" t="s">
        <v>92</v>
      </c>
      <c r="E378" t="s">
        <v>1353</v>
      </c>
      <c r="F378" t="s">
        <v>1354</v>
      </c>
      <c r="G378" t="s">
        <v>1355</v>
      </c>
      <c r="H378" t="s">
        <v>2142</v>
      </c>
      <c r="I378" t="s">
        <v>2201</v>
      </c>
      <c r="J378" t="s">
        <v>2182</v>
      </c>
      <c r="L378" s="3" t="str">
        <f t="shared" si="11"/>
        <v>A</v>
      </c>
      <c r="M378" s="3" t="str">
        <f t="shared" si="10"/>
        <v>B, I</v>
      </c>
    </row>
    <row r="379" spans="1:13" x14ac:dyDescent="0.25">
      <c r="A379">
        <v>4897</v>
      </c>
      <c r="B379" s="1">
        <v>36008</v>
      </c>
      <c r="D379" t="s">
        <v>29</v>
      </c>
      <c r="E379" t="s">
        <v>1983</v>
      </c>
      <c r="F379" t="s">
        <v>1984</v>
      </c>
      <c r="G379" t="s">
        <v>1985</v>
      </c>
      <c r="H379" t="s">
        <v>2142</v>
      </c>
      <c r="I379" t="s">
        <v>2201</v>
      </c>
      <c r="J379" t="s">
        <v>2182</v>
      </c>
      <c r="L379" s="3" t="str">
        <f t="shared" si="11"/>
        <v>A</v>
      </c>
      <c r="M379" s="3" t="str">
        <f t="shared" si="10"/>
        <v>B, I</v>
      </c>
    </row>
    <row r="380" spans="1:13" x14ac:dyDescent="0.25">
      <c r="A380">
        <v>12280</v>
      </c>
      <c r="B380" s="1">
        <v>38943</v>
      </c>
      <c r="C380" s="1">
        <v>41131</v>
      </c>
      <c r="D380" t="s">
        <v>25</v>
      </c>
      <c r="E380" t="s">
        <v>1429</v>
      </c>
      <c r="F380" t="s">
        <v>1430</v>
      </c>
      <c r="G380" t="s">
        <v>1431</v>
      </c>
      <c r="H380" t="s">
        <v>2142</v>
      </c>
      <c r="I380" t="s">
        <v>2201</v>
      </c>
      <c r="J380" t="s">
        <v>2182</v>
      </c>
      <c r="K380" t="s">
        <v>2122</v>
      </c>
      <c r="L380" s="3" t="str">
        <f t="shared" si="11"/>
        <v>NT</v>
      </c>
      <c r="M380" s="3" t="str">
        <f t="shared" ref="M380:M440" si="12">IF(K380="NT", "NT", I380)</f>
        <v>NT</v>
      </c>
    </row>
    <row r="381" spans="1:13" x14ac:dyDescent="0.25">
      <c r="A381">
        <v>12281</v>
      </c>
      <c r="B381" s="1">
        <v>40770</v>
      </c>
      <c r="D381" t="s">
        <v>10</v>
      </c>
      <c r="E381" t="s">
        <v>1432</v>
      </c>
      <c r="F381" t="s">
        <v>1433</v>
      </c>
      <c r="G381" t="s">
        <v>1434</v>
      </c>
      <c r="H381" t="s">
        <v>2142</v>
      </c>
      <c r="I381" t="s">
        <v>2191</v>
      </c>
      <c r="J381" t="s">
        <v>2146</v>
      </c>
      <c r="L381" s="3" t="str">
        <f t="shared" si="11"/>
        <v>A</v>
      </c>
      <c r="M381" s="3" t="str">
        <f t="shared" si="12"/>
        <v>B, C, K</v>
      </c>
    </row>
    <row r="382" spans="1:13" x14ac:dyDescent="0.25">
      <c r="A382">
        <v>8466</v>
      </c>
      <c r="B382" s="1">
        <v>40770</v>
      </c>
      <c r="D382" t="s">
        <v>25</v>
      </c>
      <c r="E382" t="s">
        <v>1758</v>
      </c>
      <c r="F382" t="s">
        <v>2068</v>
      </c>
      <c r="G382" t="s">
        <v>1759</v>
      </c>
      <c r="H382" t="s">
        <v>2142</v>
      </c>
      <c r="I382" t="s">
        <v>2142</v>
      </c>
      <c r="J382" t="s">
        <v>2146</v>
      </c>
      <c r="L382" s="3" t="str">
        <f t="shared" si="11"/>
        <v>A</v>
      </c>
      <c r="M382" s="3" t="str">
        <f t="shared" si="12"/>
        <v>A</v>
      </c>
    </row>
    <row r="383" spans="1:13" x14ac:dyDescent="0.25">
      <c r="A383">
        <v>4317</v>
      </c>
      <c r="B383" s="1">
        <v>36008</v>
      </c>
      <c r="D383" t="s">
        <v>10</v>
      </c>
      <c r="E383" t="s">
        <v>1944</v>
      </c>
      <c r="F383" t="s">
        <v>1945</v>
      </c>
      <c r="G383" t="s">
        <v>1946</v>
      </c>
      <c r="H383" t="s">
        <v>2227</v>
      </c>
      <c r="I383" t="s">
        <v>2142</v>
      </c>
      <c r="J383" t="s">
        <v>2158</v>
      </c>
      <c r="L383" s="3" t="str">
        <f t="shared" ref="L383:L443" si="13">IF(K383="NT","NT",H383)</f>
        <v>A, B, C, D, E, G</v>
      </c>
      <c r="M383" s="3" t="str">
        <f t="shared" si="12"/>
        <v>A</v>
      </c>
    </row>
    <row r="384" spans="1:13" x14ac:dyDescent="0.25">
      <c r="A384">
        <v>5183</v>
      </c>
      <c r="B384" s="1">
        <v>38579</v>
      </c>
      <c r="D384" t="s">
        <v>10</v>
      </c>
      <c r="E384" t="s">
        <v>1947</v>
      </c>
      <c r="F384" t="s">
        <v>1948</v>
      </c>
      <c r="G384" t="s">
        <v>1949</v>
      </c>
      <c r="H384" t="s">
        <v>2227</v>
      </c>
      <c r="I384" t="s">
        <v>2228</v>
      </c>
      <c r="J384" t="s">
        <v>2158</v>
      </c>
      <c r="L384" s="3" t="str">
        <f t="shared" si="13"/>
        <v>A, B, C, D, E, G</v>
      </c>
      <c r="M384" s="3" t="str">
        <f t="shared" si="12"/>
        <v xml:space="preserve">A, C, F, G, </v>
      </c>
    </row>
    <row r="385" spans="1:13" x14ac:dyDescent="0.25">
      <c r="A385">
        <v>5184</v>
      </c>
      <c r="B385" s="1">
        <v>39307</v>
      </c>
      <c r="D385" t="s">
        <v>10</v>
      </c>
      <c r="E385" t="s">
        <v>1950</v>
      </c>
      <c r="F385" t="s">
        <v>1951</v>
      </c>
      <c r="G385" t="s">
        <v>1952</v>
      </c>
      <c r="H385" t="s">
        <v>2227</v>
      </c>
      <c r="I385" t="s">
        <v>2142</v>
      </c>
      <c r="J385" t="s">
        <v>2158</v>
      </c>
      <c r="L385" s="3" t="str">
        <f t="shared" si="13"/>
        <v>A, B, C, D, E, G</v>
      </c>
      <c r="M385" s="3" t="str">
        <f t="shared" si="12"/>
        <v>A</v>
      </c>
    </row>
    <row r="386" spans="1:13" x14ac:dyDescent="0.25">
      <c r="A386">
        <v>8485</v>
      </c>
      <c r="B386" s="1">
        <v>39307</v>
      </c>
      <c r="D386" t="s">
        <v>10</v>
      </c>
      <c r="E386" t="s">
        <v>761</v>
      </c>
      <c r="F386" t="s">
        <v>762</v>
      </c>
      <c r="G386" t="s">
        <v>763</v>
      </c>
      <c r="H386" t="s">
        <v>2184</v>
      </c>
      <c r="I386" t="s">
        <v>2142</v>
      </c>
      <c r="J386" t="s">
        <v>2158</v>
      </c>
      <c r="L386" s="3" t="str">
        <f t="shared" si="13"/>
        <v>A, C, D</v>
      </c>
      <c r="M386" s="3" t="str">
        <f t="shared" si="12"/>
        <v>A</v>
      </c>
    </row>
    <row r="387" spans="1:13" x14ac:dyDescent="0.25">
      <c r="A387">
        <v>3608</v>
      </c>
      <c r="B387" s="1">
        <v>36024</v>
      </c>
      <c r="D387" t="s">
        <v>10</v>
      </c>
      <c r="E387" s="7" t="s">
        <v>97</v>
      </c>
      <c r="F387" s="7" t="s">
        <v>98</v>
      </c>
      <c r="G387" s="7" t="s">
        <v>99</v>
      </c>
      <c r="H387" s="7"/>
      <c r="I387" s="7"/>
      <c r="J387" s="7"/>
      <c r="K387" s="7"/>
      <c r="L387" s="3">
        <f t="shared" si="13"/>
        <v>0</v>
      </c>
      <c r="M387" s="3">
        <f t="shared" si="12"/>
        <v>0</v>
      </c>
    </row>
    <row r="388" spans="1:13" x14ac:dyDescent="0.25">
      <c r="A388">
        <v>5870</v>
      </c>
      <c r="B388" s="1">
        <v>37487</v>
      </c>
      <c r="D388" t="s">
        <v>10</v>
      </c>
      <c r="E388" s="5" t="s">
        <v>187</v>
      </c>
      <c r="F388" s="5" t="s">
        <v>188</v>
      </c>
      <c r="G388" s="5" t="s">
        <v>189</v>
      </c>
      <c r="H388" s="5"/>
      <c r="I388" s="5"/>
      <c r="J388" s="5"/>
      <c r="K388" s="5"/>
      <c r="L388" s="3">
        <f t="shared" si="13"/>
        <v>0</v>
      </c>
      <c r="M388" s="3">
        <f t="shared" si="12"/>
        <v>0</v>
      </c>
    </row>
    <row r="389" spans="1:13" x14ac:dyDescent="0.25">
      <c r="A389">
        <v>3941</v>
      </c>
      <c r="B389" s="1">
        <v>40042</v>
      </c>
      <c r="D389" t="s">
        <v>21</v>
      </c>
      <c r="E389" t="s">
        <v>1920</v>
      </c>
      <c r="F389" t="s">
        <v>1921</v>
      </c>
      <c r="G389" t="s">
        <v>1922</v>
      </c>
      <c r="K389" t="s">
        <v>2122</v>
      </c>
      <c r="L389" s="3" t="str">
        <f t="shared" si="13"/>
        <v>NT</v>
      </c>
      <c r="M389" s="3" t="str">
        <f t="shared" si="12"/>
        <v>NT</v>
      </c>
    </row>
    <row r="390" spans="1:13" x14ac:dyDescent="0.25">
      <c r="A390">
        <v>4016</v>
      </c>
      <c r="B390" s="1">
        <v>37851</v>
      </c>
      <c r="D390" t="s">
        <v>215</v>
      </c>
      <c r="E390" s="7" t="s">
        <v>1923</v>
      </c>
      <c r="F390" s="7" t="s">
        <v>1924</v>
      </c>
      <c r="G390" s="7" t="s">
        <v>1925</v>
      </c>
      <c r="H390" s="7"/>
      <c r="I390" s="7"/>
      <c r="J390" s="7"/>
      <c r="K390" s="7"/>
      <c r="L390" s="3">
        <f t="shared" si="13"/>
        <v>0</v>
      </c>
      <c r="M390" s="3">
        <f t="shared" si="12"/>
        <v>0</v>
      </c>
    </row>
    <row r="391" spans="1:13" x14ac:dyDescent="0.25">
      <c r="A391">
        <v>5085</v>
      </c>
      <c r="B391" s="1">
        <v>37851</v>
      </c>
      <c r="D391" t="s">
        <v>10</v>
      </c>
      <c r="E391" s="7" t="s">
        <v>1926</v>
      </c>
      <c r="F391" s="7" t="s">
        <v>1927</v>
      </c>
      <c r="G391" s="7" t="s">
        <v>1928</v>
      </c>
      <c r="H391" s="7"/>
      <c r="I391" s="7"/>
      <c r="J391" s="7"/>
      <c r="K391" s="7"/>
      <c r="L391" s="3">
        <f t="shared" si="13"/>
        <v>0</v>
      </c>
      <c r="M391" s="3">
        <f t="shared" si="12"/>
        <v>0</v>
      </c>
    </row>
    <row r="392" spans="1:13" x14ac:dyDescent="0.25">
      <c r="A392">
        <v>5639</v>
      </c>
      <c r="B392" s="1">
        <v>36008</v>
      </c>
      <c r="D392" t="s">
        <v>10</v>
      </c>
      <c r="E392" s="7" t="s">
        <v>1929</v>
      </c>
      <c r="F392" s="7" t="s">
        <v>1930</v>
      </c>
      <c r="G392" s="7" t="s">
        <v>1931</v>
      </c>
      <c r="H392" s="7"/>
      <c r="I392" s="7"/>
      <c r="J392" s="7"/>
      <c r="K392" s="7"/>
      <c r="L392" s="3">
        <f t="shared" si="13"/>
        <v>0</v>
      </c>
      <c r="M392" s="3">
        <f t="shared" si="12"/>
        <v>0</v>
      </c>
    </row>
    <row r="393" spans="1:13" x14ac:dyDescent="0.25">
      <c r="A393">
        <v>5640</v>
      </c>
      <c r="B393" s="1">
        <v>39678</v>
      </c>
      <c r="D393" t="s">
        <v>10</v>
      </c>
      <c r="E393" t="s">
        <v>1206</v>
      </c>
      <c r="F393" t="s">
        <v>1207</v>
      </c>
      <c r="G393" t="s">
        <v>1208</v>
      </c>
      <c r="K393" t="s">
        <v>2122</v>
      </c>
      <c r="L393" s="3" t="str">
        <f t="shared" si="13"/>
        <v>NT</v>
      </c>
      <c r="M393" s="3" t="str">
        <f t="shared" si="12"/>
        <v>NT</v>
      </c>
    </row>
    <row r="394" spans="1:13" x14ac:dyDescent="0.25">
      <c r="A394">
        <v>5641</v>
      </c>
      <c r="B394" s="1">
        <v>39678</v>
      </c>
      <c r="D394" t="s">
        <v>10</v>
      </c>
      <c r="E394" s="8" t="s">
        <v>226</v>
      </c>
      <c r="F394" s="8" t="s">
        <v>227</v>
      </c>
      <c r="G394" s="8" t="s">
        <v>228</v>
      </c>
      <c r="H394" s="8" t="s">
        <v>2141</v>
      </c>
      <c r="I394" s="8" t="s">
        <v>2142</v>
      </c>
      <c r="J394" s="8" t="s">
        <v>2158</v>
      </c>
      <c r="K394" s="8"/>
      <c r="L394" s="3" t="str">
        <f t="shared" si="13"/>
        <v>D</v>
      </c>
      <c r="M394" s="3" t="str">
        <f t="shared" si="12"/>
        <v>A</v>
      </c>
    </row>
    <row r="395" spans="1:13" x14ac:dyDescent="0.25">
      <c r="A395">
        <v>12247</v>
      </c>
      <c r="B395" s="1">
        <v>39678</v>
      </c>
      <c r="D395" t="s">
        <v>10</v>
      </c>
      <c r="E395" s="8" t="s">
        <v>932</v>
      </c>
      <c r="F395" s="8" t="s">
        <v>933</v>
      </c>
      <c r="G395" s="8" t="s">
        <v>934</v>
      </c>
      <c r="H395" s="8" t="s">
        <v>2210</v>
      </c>
      <c r="I395" s="8" t="s">
        <v>2164</v>
      </c>
      <c r="J395" s="8" t="s">
        <v>2158</v>
      </c>
      <c r="K395" s="8"/>
      <c r="L395" s="3" t="str">
        <f t="shared" si="13"/>
        <v>E</v>
      </c>
      <c r="M395" s="3" t="str">
        <f t="shared" si="12"/>
        <v>A, B</v>
      </c>
    </row>
    <row r="396" spans="1:13" x14ac:dyDescent="0.25">
      <c r="A396">
        <v>11481</v>
      </c>
      <c r="B396" s="1">
        <v>40770</v>
      </c>
      <c r="D396" t="s">
        <v>10</v>
      </c>
      <c r="E396" s="8" t="s">
        <v>1362</v>
      </c>
      <c r="F396" s="8" t="s">
        <v>1363</v>
      </c>
      <c r="G396" s="8" t="s">
        <v>1364</v>
      </c>
      <c r="H396" s="8" t="s">
        <v>2210</v>
      </c>
      <c r="I396" s="8" t="s">
        <v>2268</v>
      </c>
      <c r="J396" s="8" t="s">
        <v>2158</v>
      </c>
      <c r="K396" s="8"/>
      <c r="L396" s="3" t="str">
        <f t="shared" si="13"/>
        <v>E</v>
      </c>
      <c r="M396" s="3" t="str">
        <f t="shared" si="12"/>
        <v>B, D, G, I</v>
      </c>
    </row>
    <row r="397" spans="1:13" x14ac:dyDescent="0.25">
      <c r="A397">
        <v>11673</v>
      </c>
      <c r="B397" s="1">
        <v>39678</v>
      </c>
      <c r="D397" t="s">
        <v>10</v>
      </c>
      <c r="E397" s="8" t="s">
        <v>1258</v>
      </c>
      <c r="F397" s="8" t="s">
        <v>1259</v>
      </c>
      <c r="G397" s="8" t="s">
        <v>1260</v>
      </c>
      <c r="H397" s="8"/>
      <c r="I397" s="8"/>
      <c r="J397" s="8"/>
      <c r="K397" s="8" t="s">
        <v>2122</v>
      </c>
      <c r="L397" s="3" t="str">
        <f t="shared" si="13"/>
        <v>NT</v>
      </c>
      <c r="M397" s="3" t="str">
        <f t="shared" si="12"/>
        <v>NT</v>
      </c>
    </row>
    <row r="398" spans="1:13" x14ac:dyDescent="0.25">
      <c r="A398">
        <v>5591</v>
      </c>
      <c r="B398" s="1">
        <v>39825</v>
      </c>
      <c r="D398" t="s">
        <v>25</v>
      </c>
      <c r="E398" t="s">
        <v>2069</v>
      </c>
      <c r="F398" t="s">
        <v>2070</v>
      </c>
      <c r="G398" t="s">
        <v>2071</v>
      </c>
      <c r="H398" t="s">
        <v>2142</v>
      </c>
      <c r="I398" t="s">
        <v>2201</v>
      </c>
      <c r="J398" t="s">
        <v>2158</v>
      </c>
      <c r="L398" s="3" t="str">
        <f t="shared" si="13"/>
        <v>A</v>
      </c>
      <c r="M398" s="3" t="str">
        <f t="shared" si="12"/>
        <v>B, I</v>
      </c>
    </row>
    <row r="399" spans="1:13" x14ac:dyDescent="0.25">
      <c r="A399">
        <v>5592</v>
      </c>
      <c r="B399" s="1">
        <v>39678</v>
      </c>
      <c r="D399" t="s">
        <v>96</v>
      </c>
      <c r="E399" t="s">
        <v>1253</v>
      </c>
      <c r="F399" t="s">
        <v>1254</v>
      </c>
      <c r="G399" t="s">
        <v>1255</v>
      </c>
      <c r="K399" t="s">
        <v>2122</v>
      </c>
      <c r="L399" s="3" t="str">
        <f t="shared" si="13"/>
        <v>NT</v>
      </c>
      <c r="M399" s="3" t="str">
        <f t="shared" si="12"/>
        <v>NT</v>
      </c>
    </row>
    <row r="400" spans="1:13" x14ac:dyDescent="0.25">
      <c r="A400">
        <v>5593</v>
      </c>
      <c r="B400" s="1">
        <v>39678</v>
      </c>
      <c r="D400" t="s">
        <v>10</v>
      </c>
      <c r="E400" s="7" t="s">
        <v>1113</v>
      </c>
      <c r="F400" s="7" t="s">
        <v>1114</v>
      </c>
      <c r="G400" s="7" t="s">
        <v>1115</v>
      </c>
      <c r="H400" s="7"/>
      <c r="I400" s="7"/>
      <c r="J400" s="7"/>
      <c r="K400" s="7"/>
      <c r="L400" s="3">
        <f t="shared" si="13"/>
        <v>0</v>
      </c>
      <c r="M400" s="3">
        <f t="shared" si="12"/>
        <v>0</v>
      </c>
    </row>
    <row r="401" spans="1:13" x14ac:dyDescent="0.25">
      <c r="A401">
        <v>5594</v>
      </c>
      <c r="B401" s="1">
        <v>39678</v>
      </c>
      <c r="D401" t="s">
        <v>21</v>
      </c>
      <c r="E401" t="s">
        <v>1116</v>
      </c>
      <c r="F401" t="s">
        <v>1117</v>
      </c>
      <c r="G401" t="s">
        <v>1118</v>
      </c>
      <c r="H401" t="s">
        <v>2147</v>
      </c>
      <c r="I401" t="s">
        <v>2153</v>
      </c>
      <c r="J401" t="s">
        <v>2158</v>
      </c>
      <c r="L401" s="3" t="str">
        <f t="shared" si="13"/>
        <v>A, B, D, G</v>
      </c>
      <c r="M401" s="3" t="str">
        <f t="shared" si="12"/>
        <v>B</v>
      </c>
    </row>
    <row r="402" spans="1:13" x14ac:dyDescent="0.25">
      <c r="A402">
        <v>1478</v>
      </c>
      <c r="B402" s="1">
        <v>39678</v>
      </c>
      <c r="D402" t="s">
        <v>25</v>
      </c>
      <c r="E402" t="s">
        <v>2072</v>
      </c>
      <c r="F402" t="s">
        <v>2073</v>
      </c>
      <c r="G402" t="s">
        <v>2074</v>
      </c>
      <c r="H402" t="s">
        <v>2142</v>
      </c>
      <c r="I402" t="s">
        <v>2200</v>
      </c>
      <c r="J402" t="s">
        <v>2158</v>
      </c>
      <c r="L402" s="3" t="str">
        <f t="shared" si="13"/>
        <v>A</v>
      </c>
      <c r="M402" s="3" t="str">
        <f t="shared" si="12"/>
        <v>I</v>
      </c>
    </row>
    <row r="403" spans="1:13" x14ac:dyDescent="0.25">
      <c r="A403">
        <v>11800</v>
      </c>
      <c r="B403" s="1">
        <v>36008</v>
      </c>
      <c r="C403" s="1">
        <v>41131</v>
      </c>
      <c r="D403" t="s">
        <v>1209</v>
      </c>
      <c r="E403" t="s">
        <v>1119</v>
      </c>
      <c r="F403" t="s">
        <v>1120</v>
      </c>
      <c r="G403" t="s">
        <v>1121</v>
      </c>
      <c r="H403" t="s">
        <v>2142</v>
      </c>
      <c r="I403" t="s">
        <v>2200</v>
      </c>
      <c r="J403" t="s">
        <v>2158</v>
      </c>
      <c r="L403" s="3" t="str">
        <f t="shared" si="13"/>
        <v>A</v>
      </c>
      <c r="M403" s="3" t="str">
        <f t="shared" si="12"/>
        <v>I</v>
      </c>
    </row>
    <row r="404" spans="1:13" x14ac:dyDescent="0.25">
      <c r="A404">
        <v>12420</v>
      </c>
      <c r="B404" s="1">
        <v>41134</v>
      </c>
      <c r="D404" t="s">
        <v>10</v>
      </c>
      <c r="E404" s="8" t="s">
        <v>47</v>
      </c>
      <c r="F404" s="8" t="s">
        <v>48</v>
      </c>
      <c r="G404" s="8" t="s">
        <v>49</v>
      </c>
      <c r="H404" s="8"/>
      <c r="I404" s="8"/>
      <c r="J404" s="8"/>
      <c r="K404" s="8" t="s">
        <v>2122</v>
      </c>
      <c r="L404" s="3" t="str">
        <f t="shared" si="13"/>
        <v>NT</v>
      </c>
      <c r="M404" s="3" t="str">
        <f t="shared" si="12"/>
        <v>NT</v>
      </c>
    </row>
    <row r="405" spans="1:13" x14ac:dyDescent="0.25">
      <c r="A405">
        <v>3625</v>
      </c>
      <c r="B405" s="1">
        <v>40770</v>
      </c>
      <c r="D405" t="s">
        <v>10</v>
      </c>
      <c r="E405" s="8" t="s">
        <v>1599</v>
      </c>
      <c r="F405" s="8" t="s">
        <v>1600</v>
      </c>
      <c r="G405" s="8" t="s">
        <v>1601</v>
      </c>
      <c r="H405" s="8"/>
      <c r="I405" s="8"/>
      <c r="J405" s="8"/>
      <c r="K405" s="8" t="s">
        <v>2122</v>
      </c>
      <c r="L405" s="3" t="str">
        <f t="shared" si="13"/>
        <v>NT</v>
      </c>
      <c r="M405" s="3" t="str">
        <f t="shared" si="12"/>
        <v>NT</v>
      </c>
    </row>
    <row r="406" spans="1:13" x14ac:dyDescent="0.25">
      <c r="A406">
        <v>2381</v>
      </c>
      <c r="B406" s="1">
        <v>37487</v>
      </c>
      <c r="D406" t="s">
        <v>10</v>
      </c>
      <c r="E406" s="8" t="s">
        <v>1596</v>
      </c>
      <c r="F406" s="8" t="s">
        <v>1597</v>
      </c>
      <c r="G406" s="8" t="s">
        <v>1598</v>
      </c>
      <c r="H406" s="8"/>
      <c r="I406" s="8"/>
      <c r="J406" s="8"/>
      <c r="K406" s="8" t="s">
        <v>2122</v>
      </c>
      <c r="L406" s="3" t="str">
        <f t="shared" si="13"/>
        <v>NT</v>
      </c>
      <c r="M406" s="3" t="str">
        <f t="shared" si="12"/>
        <v>NT</v>
      </c>
    </row>
    <row r="407" spans="1:13" x14ac:dyDescent="0.25">
      <c r="A407">
        <v>8768</v>
      </c>
      <c r="B407" s="1">
        <v>36899</v>
      </c>
      <c r="D407" t="s">
        <v>21</v>
      </c>
      <c r="E407" s="8" t="s">
        <v>1394</v>
      </c>
      <c r="F407" s="8" t="s">
        <v>1395</v>
      </c>
      <c r="G407" s="8" t="s">
        <v>1396</v>
      </c>
      <c r="H407" s="8"/>
      <c r="I407" s="8"/>
      <c r="J407" s="8"/>
      <c r="K407" s="8" t="s">
        <v>2122</v>
      </c>
      <c r="L407" s="3" t="str">
        <f t="shared" si="13"/>
        <v>NT</v>
      </c>
      <c r="M407" s="3" t="str">
        <f t="shared" si="12"/>
        <v>NT</v>
      </c>
    </row>
    <row r="408" spans="1:13" x14ac:dyDescent="0.25">
      <c r="A408">
        <v>2266</v>
      </c>
      <c r="B408" s="1">
        <v>34851</v>
      </c>
      <c r="D408" t="s">
        <v>103</v>
      </c>
      <c r="E408" s="8" t="s">
        <v>1413</v>
      </c>
      <c r="F408" s="8" t="s">
        <v>1414</v>
      </c>
      <c r="G408" s="8" t="s">
        <v>1415</v>
      </c>
      <c r="H408" s="8"/>
      <c r="I408" s="8"/>
      <c r="J408" s="8"/>
      <c r="K408" s="8" t="s">
        <v>2122</v>
      </c>
      <c r="L408" s="3" t="str">
        <f t="shared" si="13"/>
        <v>NT</v>
      </c>
      <c r="M408" s="3" t="str">
        <f t="shared" si="12"/>
        <v>NT</v>
      </c>
    </row>
    <row r="409" spans="1:13" x14ac:dyDescent="0.25">
      <c r="A409">
        <v>12703</v>
      </c>
      <c r="B409" s="1">
        <v>36892</v>
      </c>
      <c r="C409" s="1">
        <v>41131</v>
      </c>
      <c r="D409" t="s">
        <v>46</v>
      </c>
      <c r="E409" s="8" t="s">
        <v>959</v>
      </c>
      <c r="F409" s="8" t="s">
        <v>960</v>
      </c>
      <c r="G409" s="8"/>
      <c r="H409" s="8"/>
      <c r="I409" s="8"/>
      <c r="J409" s="8"/>
      <c r="K409" s="8" t="s">
        <v>2122</v>
      </c>
      <c r="L409" s="3" t="str">
        <f t="shared" si="13"/>
        <v>NT</v>
      </c>
      <c r="M409" s="3" t="str">
        <f t="shared" si="12"/>
        <v>NT</v>
      </c>
    </row>
    <row r="410" spans="1:13" x14ac:dyDescent="0.25">
      <c r="A410">
        <v>4655</v>
      </c>
      <c r="B410" s="1">
        <v>41134</v>
      </c>
      <c r="D410" t="s">
        <v>10</v>
      </c>
      <c r="E410" s="7" t="s">
        <v>1530</v>
      </c>
      <c r="F410" s="7" t="s">
        <v>1531</v>
      </c>
      <c r="G410" s="7" t="s">
        <v>1532</v>
      </c>
      <c r="H410" s="7"/>
      <c r="I410" s="7"/>
      <c r="J410" s="7"/>
      <c r="K410" s="7"/>
      <c r="L410" s="3">
        <f t="shared" si="13"/>
        <v>0</v>
      </c>
      <c r="M410" s="3">
        <f t="shared" si="12"/>
        <v>0</v>
      </c>
    </row>
    <row r="411" spans="1:13" x14ac:dyDescent="0.25">
      <c r="A411">
        <v>8776</v>
      </c>
      <c r="B411" s="1">
        <v>41134</v>
      </c>
      <c r="D411" t="s">
        <v>10</v>
      </c>
      <c r="E411" s="8" t="s">
        <v>100</v>
      </c>
      <c r="F411" s="8" t="s">
        <v>101</v>
      </c>
      <c r="G411" s="8" t="s">
        <v>102</v>
      </c>
      <c r="H411" s="8"/>
      <c r="I411" s="8"/>
      <c r="J411" s="8"/>
      <c r="K411" s="8" t="s">
        <v>2122</v>
      </c>
      <c r="L411" s="3" t="str">
        <f t="shared" si="13"/>
        <v>NT</v>
      </c>
      <c r="M411" s="3" t="str">
        <f t="shared" si="12"/>
        <v>NT</v>
      </c>
    </row>
    <row r="412" spans="1:13" x14ac:dyDescent="0.25">
      <c r="A412">
        <v>12705</v>
      </c>
      <c r="B412" s="1">
        <v>35643</v>
      </c>
      <c r="D412" t="s">
        <v>10</v>
      </c>
      <c r="E412" s="8" t="s">
        <v>1602</v>
      </c>
      <c r="F412" s="8" t="s">
        <v>1603</v>
      </c>
      <c r="G412" s="8" t="s">
        <v>1604</v>
      </c>
      <c r="H412" s="8"/>
      <c r="I412" s="8"/>
      <c r="J412" s="8"/>
      <c r="K412" s="8" t="s">
        <v>2122</v>
      </c>
      <c r="L412" s="3" t="str">
        <f t="shared" si="13"/>
        <v>NT</v>
      </c>
      <c r="M412" s="3" t="str">
        <f t="shared" si="12"/>
        <v>NT</v>
      </c>
    </row>
    <row r="413" spans="1:13" x14ac:dyDescent="0.25">
      <c r="A413">
        <v>4669</v>
      </c>
      <c r="B413" s="1">
        <v>39678</v>
      </c>
      <c r="D413" t="s">
        <v>25</v>
      </c>
      <c r="E413" s="7" t="s">
        <v>1536</v>
      </c>
      <c r="F413" s="7" t="s">
        <v>1537</v>
      </c>
      <c r="G413" s="7" t="s">
        <v>1538</v>
      </c>
      <c r="H413" s="7"/>
      <c r="I413" s="7"/>
      <c r="J413" s="7"/>
      <c r="K413" s="7"/>
      <c r="L413" s="3">
        <f t="shared" si="13"/>
        <v>0</v>
      </c>
      <c r="M413" s="3">
        <f t="shared" si="12"/>
        <v>0</v>
      </c>
    </row>
    <row r="414" spans="1:13" x14ac:dyDescent="0.25">
      <c r="A414">
        <v>4656</v>
      </c>
      <c r="B414" s="1">
        <v>38362</v>
      </c>
      <c r="D414" t="s">
        <v>21</v>
      </c>
      <c r="E414" t="s">
        <v>1556</v>
      </c>
      <c r="F414" t="s">
        <v>1557</v>
      </c>
      <c r="G414" t="s">
        <v>1558</v>
      </c>
      <c r="K414" t="s">
        <v>2122</v>
      </c>
      <c r="L414" s="3" t="str">
        <f t="shared" si="13"/>
        <v>NT</v>
      </c>
      <c r="M414" s="3" t="str">
        <f t="shared" si="12"/>
        <v>NT</v>
      </c>
    </row>
    <row r="415" spans="1:13" x14ac:dyDescent="0.25">
      <c r="A415">
        <v>3870</v>
      </c>
      <c r="B415" s="1">
        <v>38579</v>
      </c>
      <c r="D415" t="s">
        <v>10</v>
      </c>
      <c r="E415" s="8" t="s">
        <v>1264</v>
      </c>
      <c r="F415" s="8" t="s">
        <v>1265</v>
      </c>
      <c r="G415" s="8" t="s">
        <v>1266</v>
      </c>
      <c r="H415" s="8"/>
      <c r="I415" s="8"/>
      <c r="J415" s="8"/>
      <c r="K415" s="8" t="s">
        <v>2122</v>
      </c>
      <c r="L415" s="3" t="str">
        <f t="shared" si="13"/>
        <v>NT</v>
      </c>
      <c r="M415" s="3" t="str">
        <f t="shared" si="12"/>
        <v>NT</v>
      </c>
    </row>
    <row r="416" spans="1:13" x14ac:dyDescent="0.25">
      <c r="A416">
        <v>3921</v>
      </c>
      <c r="B416" s="1">
        <v>37634</v>
      </c>
      <c r="D416" t="s">
        <v>1397</v>
      </c>
      <c r="E416" s="8" t="s">
        <v>1122</v>
      </c>
      <c r="F416" s="8" t="s">
        <v>1123</v>
      </c>
      <c r="G416" s="8" t="s">
        <v>1124</v>
      </c>
      <c r="H416" s="8"/>
      <c r="I416" s="8"/>
      <c r="J416" s="8"/>
      <c r="K416" s="8" t="s">
        <v>2122</v>
      </c>
      <c r="L416" s="3" t="str">
        <f t="shared" si="13"/>
        <v>NT</v>
      </c>
      <c r="M416" s="3" t="str">
        <f t="shared" si="12"/>
        <v>NT</v>
      </c>
    </row>
    <row r="417" spans="1:13" x14ac:dyDescent="0.25">
      <c r="A417">
        <v>12438</v>
      </c>
      <c r="B417" s="1">
        <v>37735</v>
      </c>
      <c r="D417" t="s">
        <v>1416</v>
      </c>
      <c r="E417" s="8" t="s">
        <v>104</v>
      </c>
      <c r="F417" s="8" t="s">
        <v>105</v>
      </c>
      <c r="G417" s="8" t="s">
        <v>106</v>
      </c>
      <c r="H417" s="8"/>
      <c r="I417" s="8"/>
      <c r="J417" s="8"/>
      <c r="K417" s="8" t="s">
        <v>2122</v>
      </c>
      <c r="L417" s="3" t="str">
        <f t="shared" si="13"/>
        <v>NT</v>
      </c>
      <c r="M417" s="3" t="str">
        <f t="shared" si="12"/>
        <v>NT</v>
      </c>
    </row>
    <row r="418" spans="1:13" x14ac:dyDescent="0.25">
      <c r="A418">
        <v>4421</v>
      </c>
      <c r="B418" s="1">
        <v>40917</v>
      </c>
      <c r="D418" t="s">
        <v>25</v>
      </c>
      <c r="E418" s="8" t="s">
        <v>1593</v>
      </c>
      <c r="F418" s="8" t="s">
        <v>1594</v>
      </c>
      <c r="G418" s="8" t="s">
        <v>1595</v>
      </c>
      <c r="H418" s="8"/>
      <c r="I418" s="8"/>
      <c r="J418" s="8"/>
      <c r="K418" s="8" t="s">
        <v>2122</v>
      </c>
      <c r="L418" s="3" t="str">
        <f t="shared" si="13"/>
        <v>NT</v>
      </c>
      <c r="M418" s="3" t="str">
        <f t="shared" si="12"/>
        <v>NT</v>
      </c>
    </row>
    <row r="419" spans="1:13" x14ac:dyDescent="0.25">
      <c r="A419">
        <v>11482</v>
      </c>
      <c r="B419" s="1">
        <v>38362</v>
      </c>
      <c r="D419" t="s">
        <v>10</v>
      </c>
      <c r="E419" s="8" t="s">
        <v>1775</v>
      </c>
      <c r="F419" s="8" t="s">
        <v>1776</v>
      </c>
      <c r="G419" s="8" t="s">
        <v>1777</v>
      </c>
      <c r="H419" s="8"/>
      <c r="I419" s="8"/>
      <c r="J419" s="8"/>
      <c r="K419" s="8" t="s">
        <v>2122</v>
      </c>
      <c r="L419" s="3" t="str">
        <f t="shared" si="13"/>
        <v>NT</v>
      </c>
      <c r="M419" s="3" t="str">
        <f t="shared" si="12"/>
        <v>NT</v>
      </c>
    </row>
    <row r="420" spans="1:13" x14ac:dyDescent="0.25">
      <c r="A420">
        <v>4432</v>
      </c>
      <c r="B420" s="1">
        <v>38362</v>
      </c>
      <c r="D420" t="s">
        <v>25</v>
      </c>
      <c r="E420" s="7" t="s">
        <v>1539</v>
      </c>
      <c r="F420" s="7" t="s">
        <v>1540</v>
      </c>
      <c r="G420" s="7" t="s">
        <v>1541</v>
      </c>
      <c r="H420" s="7"/>
      <c r="I420" s="7"/>
      <c r="J420" s="7"/>
      <c r="K420" s="7"/>
      <c r="L420" s="3">
        <f t="shared" si="13"/>
        <v>0</v>
      </c>
      <c r="M420" s="3">
        <f t="shared" si="12"/>
        <v>0</v>
      </c>
    </row>
    <row r="421" spans="1:13" x14ac:dyDescent="0.25">
      <c r="A421">
        <v>4461</v>
      </c>
      <c r="B421" s="1">
        <v>38362</v>
      </c>
      <c r="D421" t="s">
        <v>10</v>
      </c>
      <c r="E421" t="s">
        <v>1203</v>
      </c>
      <c r="F421" t="s">
        <v>1204</v>
      </c>
      <c r="G421" t="s">
        <v>1205</v>
      </c>
      <c r="K421" t="s">
        <v>2122</v>
      </c>
      <c r="L421" s="3" t="str">
        <f t="shared" si="13"/>
        <v>NT</v>
      </c>
      <c r="M421" s="3" t="str">
        <f t="shared" si="12"/>
        <v>NT</v>
      </c>
    </row>
    <row r="422" spans="1:13" x14ac:dyDescent="0.25">
      <c r="A422">
        <v>2415</v>
      </c>
      <c r="B422" s="1">
        <v>38362</v>
      </c>
      <c r="D422" t="s">
        <v>1273</v>
      </c>
      <c r="E422" t="s">
        <v>1270</v>
      </c>
      <c r="F422" t="s">
        <v>1271</v>
      </c>
      <c r="G422" t="s">
        <v>1272</v>
      </c>
      <c r="K422" t="s">
        <v>2122</v>
      </c>
      <c r="L422" s="3" t="str">
        <f t="shared" si="13"/>
        <v>NT</v>
      </c>
      <c r="M422" s="3" t="str">
        <f t="shared" si="12"/>
        <v>NT</v>
      </c>
    </row>
    <row r="423" spans="1:13" x14ac:dyDescent="0.25">
      <c r="A423">
        <v>12708</v>
      </c>
      <c r="B423" s="1">
        <v>37040</v>
      </c>
      <c r="D423" t="s">
        <v>21</v>
      </c>
      <c r="E423" t="s">
        <v>1547</v>
      </c>
      <c r="F423" t="s">
        <v>1548</v>
      </c>
      <c r="G423" t="s">
        <v>1549</v>
      </c>
      <c r="K423" t="s">
        <v>2122</v>
      </c>
      <c r="L423" s="3" t="str">
        <f t="shared" si="13"/>
        <v>NT</v>
      </c>
      <c r="M423" s="3" t="str">
        <f t="shared" si="12"/>
        <v>NT</v>
      </c>
    </row>
    <row r="424" spans="1:13" x14ac:dyDescent="0.25">
      <c r="A424">
        <v>2390</v>
      </c>
      <c r="B424" s="1">
        <v>41134</v>
      </c>
      <c r="D424" t="s">
        <v>10</v>
      </c>
      <c r="E424" t="s">
        <v>1562</v>
      </c>
      <c r="F424" t="s">
        <v>1563</v>
      </c>
      <c r="G424" t="s">
        <v>1564</v>
      </c>
      <c r="K424" t="s">
        <v>2122</v>
      </c>
      <c r="L424" s="3" t="str">
        <f t="shared" si="13"/>
        <v>NT</v>
      </c>
      <c r="M424" s="3" t="str">
        <f t="shared" si="12"/>
        <v>NT</v>
      </c>
    </row>
    <row r="425" spans="1:13" x14ac:dyDescent="0.25">
      <c r="A425">
        <v>4652</v>
      </c>
      <c r="B425" s="1">
        <v>39678</v>
      </c>
      <c r="D425" t="s">
        <v>25</v>
      </c>
      <c r="E425" t="s">
        <v>1565</v>
      </c>
      <c r="F425" t="s">
        <v>1566</v>
      </c>
      <c r="G425" t="s">
        <v>1567</v>
      </c>
      <c r="K425" t="s">
        <v>2122</v>
      </c>
      <c r="L425" s="3" t="str">
        <f t="shared" si="13"/>
        <v>NT</v>
      </c>
      <c r="M425" s="3" t="str">
        <f t="shared" si="12"/>
        <v>NT</v>
      </c>
    </row>
    <row r="426" spans="1:13" x14ac:dyDescent="0.25">
      <c r="A426">
        <v>5185</v>
      </c>
      <c r="B426" s="1">
        <v>38579</v>
      </c>
      <c r="D426" t="s">
        <v>10</v>
      </c>
      <c r="E426" s="8" t="s">
        <v>190</v>
      </c>
      <c r="F426" s="8" t="s">
        <v>191</v>
      </c>
      <c r="G426" s="8" t="s">
        <v>192</v>
      </c>
      <c r="H426" s="8"/>
      <c r="I426" s="8"/>
      <c r="J426" s="8"/>
      <c r="K426" s="8" t="s">
        <v>2122</v>
      </c>
      <c r="L426" s="3" t="str">
        <f t="shared" si="13"/>
        <v>NT</v>
      </c>
      <c r="M426" s="3" t="str">
        <f t="shared" si="12"/>
        <v>NT</v>
      </c>
    </row>
    <row r="427" spans="1:13" x14ac:dyDescent="0.25">
      <c r="A427">
        <v>4489</v>
      </c>
      <c r="B427" s="1">
        <v>39090</v>
      </c>
      <c r="D427" t="s">
        <v>25</v>
      </c>
      <c r="E427" s="8" t="s">
        <v>708</v>
      </c>
      <c r="F427" s="8" t="s">
        <v>709</v>
      </c>
      <c r="G427" s="8" t="s">
        <v>710</v>
      </c>
      <c r="H427" s="8"/>
      <c r="I427" s="8"/>
      <c r="J427" s="8"/>
      <c r="K427" s="8" t="s">
        <v>2122</v>
      </c>
      <c r="L427" s="3" t="str">
        <f t="shared" si="13"/>
        <v>NT</v>
      </c>
      <c r="M427" s="3" t="str">
        <f t="shared" si="12"/>
        <v>NT</v>
      </c>
    </row>
    <row r="428" spans="1:13" x14ac:dyDescent="0.25">
      <c r="A428">
        <v>2451</v>
      </c>
      <c r="B428" s="1">
        <v>38362</v>
      </c>
      <c r="D428" t="s">
        <v>10</v>
      </c>
      <c r="E428" s="7" t="s">
        <v>708</v>
      </c>
      <c r="F428" s="7" t="s">
        <v>709</v>
      </c>
      <c r="G428" s="7" t="s">
        <v>710</v>
      </c>
      <c r="H428" s="7"/>
      <c r="I428" s="7"/>
      <c r="J428" s="7"/>
      <c r="K428" s="7"/>
      <c r="L428" s="3">
        <f t="shared" si="13"/>
        <v>0</v>
      </c>
      <c r="M428" s="3">
        <f t="shared" si="12"/>
        <v>0</v>
      </c>
    </row>
    <row r="429" spans="1:13" x14ac:dyDescent="0.25">
      <c r="A429">
        <v>4433</v>
      </c>
      <c r="B429" s="1">
        <v>37032</v>
      </c>
      <c r="C429" s="1">
        <v>41131</v>
      </c>
      <c r="D429" t="s">
        <v>103</v>
      </c>
      <c r="E429" t="s">
        <v>1261</v>
      </c>
      <c r="F429" t="s">
        <v>1262</v>
      </c>
      <c r="G429" t="s">
        <v>1263</v>
      </c>
      <c r="K429" t="s">
        <v>2122</v>
      </c>
      <c r="L429" s="3" t="str">
        <f t="shared" si="13"/>
        <v>NT</v>
      </c>
      <c r="M429" s="3" t="str">
        <f t="shared" si="12"/>
        <v>NT</v>
      </c>
    </row>
    <row r="430" spans="1:13" x14ac:dyDescent="0.25">
      <c r="A430">
        <v>1327</v>
      </c>
      <c r="B430" s="1">
        <v>38362</v>
      </c>
      <c r="C430" s="1">
        <v>41131</v>
      </c>
      <c r="D430" t="s">
        <v>25</v>
      </c>
      <c r="E430" s="7" t="s">
        <v>899</v>
      </c>
      <c r="F430" s="7" t="s">
        <v>900</v>
      </c>
      <c r="G430" s="7" t="s">
        <v>901</v>
      </c>
      <c r="H430" s="7"/>
      <c r="I430" s="7"/>
      <c r="J430" s="7"/>
      <c r="K430" s="7"/>
      <c r="L430" s="3">
        <f t="shared" si="13"/>
        <v>0</v>
      </c>
      <c r="M430" s="3">
        <f t="shared" si="12"/>
        <v>0</v>
      </c>
    </row>
    <row r="431" spans="1:13" x14ac:dyDescent="0.25">
      <c r="A431">
        <v>2816</v>
      </c>
      <c r="B431" s="1">
        <v>36161</v>
      </c>
      <c r="C431" s="1">
        <v>41131</v>
      </c>
      <c r="D431" t="s">
        <v>17</v>
      </c>
      <c r="E431" s="7" t="s">
        <v>896</v>
      </c>
      <c r="F431" s="7" t="s">
        <v>897</v>
      </c>
      <c r="G431" s="7" t="s">
        <v>898</v>
      </c>
      <c r="H431" s="7"/>
      <c r="I431" s="7"/>
      <c r="J431" s="7"/>
      <c r="K431" s="7"/>
      <c r="L431" s="3">
        <f t="shared" si="13"/>
        <v>0</v>
      </c>
      <c r="M431" s="3">
        <f t="shared" si="12"/>
        <v>0</v>
      </c>
    </row>
    <row r="432" spans="1:13" x14ac:dyDescent="0.25">
      <c r="A432">
        <v>4449</v>
      </c>
      <c r="B432" s="1">
        <v>37123</v>
      </c>
      <c r="C432" s="1">
        <v>41131</v>
      </c>
      <c r="D432" t="s">
        <v>1273</v>
      </c>
      <c r="E432" s="7" t="s">
        <v>938</v>
      </c>
      <c r="F432" s="7" t="s">
        <v>939</v>
      </c>
      <c r="G432" s="7" t="s">
        <v>940</v>
      </c>
      <c r="H432" s="7"/>
      <c r="I432" s="7"/>
      <c r="J432" s="7"/>
      <c r="K432" s="7"/>
      <c r="L432" s="3">
        <f t="shared" si="13"/>
        <v>0</v>
      </c>
      <c r="M432" s="3">
        <f t="shared" si="12"/>
        <v>0</v>
      </c>
    </row>
    <row r="433" spans="1:13" x14ac:dyDescent="0.25">
      <c r="A433">
        <v>4492</v>
      </c>
      <c r="B433" s="1">
        <v>38362</v>
      </c>
      <c r="D433" t="s">
        <v>1273</v>
      </c>
      <c r="E433" s="7" t="s">
        <v>941</v>
      </c>
      <c r="F433" s="7" t="s">
        <v>942</v>
      </c>
      <c r="G433" s="7" t="s">
        <v>943</v>
      </c>
      <c r="H433" s="7"/>
      <c r="I433" s="7"/>
      <c r="J433" s="7"/>
      <c r="K433" s="7"/>
      <c r="L433" s="3">
        <f t="shared" si="13"/>
        <v>0</v>
      </c>
      <c r="M433" s="3">
        <f t="shared" si="12"/>
        <v>0</v>
      </c>
    </row>
    <row r="434" spans="1:13" x14ac:dyDescent="0.25">
      <c r="A434">
        <v>4493</v>
      </c>
      <c r="B434" s="1">
        <v>38362</v>
      </c>
      <c r="D434" t="s">
        <v>1416</v>
      </c>
      <c r="E434" s="7" t="s">
        <v>944</v>
      </c>
      <c r="F434" s="7" t="s">
        <v>945</v>
      </c>
      <c r="G434" s="7" t="s">
        <v>946</v>
      </c>
      <c r="H434" s="7"/>
      <c r="I434" s="7"/>
      <c r="J434" s="7"/>
      <c r="K434" s="7"/>
      <c r="L434" s="3">
        <f t="shared" si="13"/>
        <v>0</v>
      </c>
      <c r="M434" s="3">
        <f t="shared" si="12"/>
        <v>0</v>
      </c>
    </row>
    <row r="435" spans="1:13" x14ac:dyDescent="0.25">
      <c r="A435">
        <v>11674</v>
      </c>
      <c r="B435" s="1">
        <v>38362</v>
      </c>
      <c r="D435" t="s">
        <v>1416</v>
      </c>
      <c r="E435" t="s">
        <v>1896</v>
      </c>
      <c r="F435" t="s">
        <v>1897</v>
      </c>
      <c r="G435" t="s">
        <v>1898</v>
      </c>
      <c r="K435" t="s">
        <v>2122</v>
      </c>
      <c r="L435" s="3" t="str">
        <f t="shared" si="13"/>
        <v>NT</v>
      </c>
      <c r="M435" s="3" t="str">
        <f t="shared" si="12"/>
        <v>NT</v>
      </c>
    </row>
    <row r="436" spans="1:13" x14ac:dyDescent="0.25">
      <c r="A436">
        <v>12228</v>
      </c>
      <c r="B436" s="1">
        <v>40042</v>
      </c>
      <c r="C436" s="1">
        <v>41131</v>
      </c>
      <c r="D436" t="s">
        <v>25</v>
      </c>
      <c r="E436" s="7" t="s">
        <v>1760</v>
      </c>
      <c r="F436" s="7" t="s">
        <v>1761</v>
      </c>
      <c r="G436" s="7" t="s">
        <v>1762</v>
      </c>
      <c r="H436" s="7"/>
      <c r="I436" s="7"/>
      <c r="J436" s="7"/>
      <c r="K436" s="7"/>
      <c r="L436" s="3">
        <f t="shared" si="13"/>
        <v>0</v>
      </c>
      <c r="M436" s="3">
        <f t="shared" si="12"/>
        <v>0</v>
      </c>
    </row>
    <row r="437" spans="1:13" x14ac:dyDescent="0.25">
      <c r="A437">
        <v>12714</v>
      </c>
      <c r="B437" s="1">
        <v>40553</v>
      </c>
      <c r="C437" s="1">
        <v>41131</v>
      </c>
      <c r="D437" t="s">
        <v>103</v>
      </c>
      <c r="E437" s="6" t="s">
        <v>616</v>
      </c>
      <c r="F437" s="6" t="s">
        <v>617</v>
      </c>
      <c r="G437" s="6" t="s">
        <v>618</v>
      </c>
      <c r="H437" s="6"/>
      <c r="I437" s="6"/>
      <c r="J437" s="6"/>
      <c r="K437" s="6" t="s">
        <v>2122</v>
      </c>
      <c r="L437" s="3" t="str">
        <f t="shared" si="13"/>
        <v>NT</v>
      </c>
      <c r="M437" s="3" t="str">
        <f t="shared" si="12"/>
        <v>NT</v>
      </c>
    </row>
    <row r="438" spans="1:13" x14ac:dyDescent="0.25">
      <c r="A438">
        <v>2384</v>
      </c>
      <c r="B438" s="1">
        <v>41134</v>
      </c>
      <c r="D438" t="s">
        <v>10</v>
      </c>
      <c r="E438" s="7" t="s">
        <v>2075</v>
      </c>
      <c r="F438" s="7" t="s">
        <v>2076</v>
      </c>
      <c r="G438" s="7" t="s">
        <v>2077</v>
      </c>
      <c r="H438" s="7"/>
      <c r="I438" s="7"/>
      <c r="J438" s="7"/>
      <c r="K438" s="7"/>
      <c r="L438" s="3">
        <f t="shared" si="13"/>
        <v>0</v>
      </c>
      <c r="M438" s="3">
        <f t="shared" si="12"/>
        <v>0</v>
      </c>
    </row>
    <row r="439" spans="1:13" x14ac:dyDescent="0.25">
      <c r="A439">
        <v>12406</v>
      </c>
      <c r="B439" s="1">
        <v>36899</v>
      </c>
      <c r="D439" t="s">
        <v>225</v>
      </c>
      <c r="E439" s="6" t="s">
        <v>558</v>
      </c>
      <c r="F439" s="6" t="s">
        <v>559</v>
      </c>
      <c r="G439" s="6" t="s">
        <v>560</v>
      </c>
      <c r="H439" s="6"/>
      <c r="I439" s="6"/>
      <c r="J439" s="6"/>
      <c r="K439" s="6" t="s">
        <v>2122</v>
      </c>
      <c r="L439" s="3" t="str">
        <f t="shared" si="13"/>
        <v>NT</v>
      </c>
      <c r="M439" s="3" t="str">
        <f t="shared" si="12"/>
        <v>NT</v>
      </c>
    </row>
    <row r="440" spans="1:13" x14ac:dyDescent="0.25">
      <c r="A440">
        <v>12405</v>
      </c>
      <c r="B440" s="1">
        <v>41134</v>
      </c>
      <c r="D440" t="s">
        <v>10</v>
      </c>
      <c r="E440" s="7" t="s">
        <v>561</v>
      </c>
      <c r="F440" s="7" t="s">
        <v>562</v>
      </c>
      <c r="G440" s="7" t="s">
        <v>563</v>
      </c>
      <c r="H440" s="7"/>
      <c r="I440" s="7"/>
      <c r="J440" s="7"/>
      <c r="K440" s="7"/>
      <c r="L440" s="3">
        <f t="shared" si="13"/>
        <v>0</v>
      </c>
      <c r="M440" s="3">
        <f t="shared" si="12"/>
        <v>0</v>
      </c>
    </row>
    <row r="441" spans="1:13" x14ac:dyDescent="0.25">
      <c r="A441">
        <v>12423</v>
      </c>
      <c r="B441" s="1">
        <v>41134</v>
      </c>
      <c r="D441" t="s">
        <v>10</v>
      </c>
      <c r="E441" t="s">
        <v>947</v>
      </c>
      <c r="F441" t="s">
        <v>948</v>
      </c>
      <c r="G441" t="s">
        <v>949</v>
      </c>
      <c r="H441" t="s">
        <v>2153</v>
      </c>
      <c r="I441" t="s">
        <v>2142</v>
      </c>
      <c r="J441" t="s">
        <v>2158</v>
      </c>
      <c r="L441" s="3" t="str">
        <f t="shared" si="13"/>
        <v>B</v>
      </c>
      <c r="M441" s="3" t="str">
        <f t="shared" ref="M441:M496" si="14">IF(K441="NT", "NT", I441)</f>
        <v>A</v>
      </c>
    </row>
    <row r="442" spans="1:13" x14ac:dyDescent="0.25">
      <c r="A442">
        <v>12424</v>
      </c>
      <c r="B442" s="1">
        <v>41134</v>
      </c>
      <c r="D442" t="s">
        <v>10</v>
      </c>
      <c r="E442" t="s">
        <v>911</v>
      </c>
      <c r="F442" t="s">
        <v>912</v>
      </c>
      <c r="G442" t="s">
        <v>913</v>
      </c>
      <c r="H442" t="s">
        <v>2166</v>
      </c>
      <c r="I442" t="s">
        <v>2169</v>
      </c>
      <c r="J442" t="s">
        <v>2182</v>
      </c>
      <c r="L442" s="3" t="str">
        <f t="shared" si="13"/>
        <v>A, B, E</v>
      </c>
      <c r="M442" s="3" t="str">
        <f t="shared" si="14"/>
        <v>K</v>
      </c>
    </row>
    <row r="443" spans="1:13" x14ac:dyDescent="0.25">
      <c r="A443">
        <v>12425</v>
      </c>
      <c r="B443" s="1">
        <v>41134</v>
      </c>
      <c r="D443" t="s">
        <v>10</v>
      </c>
      <c r="E443" t="s">
        <v>914</v>
      </c>
      <c r="F443" t="s">
        <v>915</v>
      </c>
      <c r="G443" t="s">
        <v>916</v>
      </c>
      <c r="H443" t="s">
        <v>2166</v>
      </c>
      <c r="I443" t="s">
        <v>2169</v>
      </c>
      <c r="J443" t="s">
        <v>2182</v>
      </c>
      <c r="L443" s="3" t="str">
        <f t="shared" si="13"/>
        <v>A, B, E</v>
      </c>
      <c r="M443" s="3" t="str">
        <f t="shared" si="14"/>
        <v>K</v>
      </c>
    </row>
    <row r="444" spans="1:13" x14ac:dyDescent="0.25">
      <c r="A444">
        <v>5564</v>
      </c>
      <c r="B444" s="1">
        <v>40770</v>
      </c>
      <c r="D444" t="s">
        <v>25</v>
      </c>
      <c r="E444" t="s">
        <v>929</v>
      </c>
      <c r="F444" t="s">
        <v>930</v>
      </c>
      <c r="G444" t="s">
        <v>931</v>
      </c>
      <c r="H444" t="s">
        <v>2179</v>
      </c>
      <c r="I444" t="s">
        <v>2142</v>
      </c>
      <c r="J444" t="s">
        <v>2158</v>
      </c>
      <c r="L444" s="3" t="str">
        <f t="shared" ref="L444:L497" si="15">IF(K444="NT","NT",H444)</f>
        <v xml:space="preserve">B </v>
      </c>
      <c r="M444" s="3" t="str">
        <f t="shared" si="14"/>
        <v>A</v>
      </c>
    </row>
    <row r="445" spans="1:13" x14ac:dyDescent="0.25">
      <c r="A445">
        <v>5086</v>
      </c>
      <c r="B445" s="1">
        <v>39595</v>
      </c>
      <c r="C445" s="1">
        <v>41131</v>
      </c>
      <c r="D445" t="s">
        <v>225</v>
      </c>
      <c r="E445" s="8" t="s">
        <v>1778</v>
      </c>
      <c r="F445" s="8" t="s">
        <v>1779</v>
      </c>
      <c r="G445" s="8" t="s">
        <v>1780</v>
      </c>
      <c r="H445" s="8" t="s">
        <v>2142</v>
      </c>
      <c r="I445" s="8" t="s">
        <v>2242</v>
      </c>
      <c r="J445" s="8" t="s">
        <v>2158</v>
      </c>
      <c r="K445" s="8"/>
      <c r="L445" s="3" t="str">
        <f t="shared" si="15"/>
        <v>A</v>
      </c>
      <c r="M445" s="3" t="str">
        <f t="shared" si="14"/>
        <v>B, C, F, G</v>
      </c>
    </row>
    <row r="446" spans="1:13" x14ac:dyDescent="0.25">
      <c r="A446">
        <v>12104</v>
      </c>
      <c r="B446" s="1">
        <v>38943</v>
      </c>
      <c r="D446" t="s">
        <v>10</v>
      </c>
      <c r="E446" s="8" t="s">
        <v>1550</v>
      </c>
      <c r="F446" s="8" t="s">
        <v>1551</v>
      </c>
      <c r="G446" s="8" t="s">
        <v>1552</v>
      </c>
      <c r="H446" s="8" t="s">
        <v>2142</v>
      </c>
      <c r="I446" s="8" t="s">
        <v>2242</v>
      </c>
      <c r="J446" s="8" t="s">
        <v>2158</v>
      </c>
      <c r="K446" s="8"/>
      <c r="L446" s="3" t="str">
        <f t="shared" si="15"/>
        <v>A</v>
      </c>
      <c r="M446" s="3" t="str">
        <f t="shared" si="14"/>
        <v>B, C, F, G</v>
      </c>
    </row>
    <row r="447" spans="1:13" x14ac:dyDescent="0.25">
      <c r="A447">
        <v>8895</v>
      </c>
      <c r="B447" s="1">
        <v>40553</v>
      </c>
      <c r="D447" t="s">
        <v>25</v>
      </c>
      <c r="E447" s="8" t="s">
        <v>1568</v>
      </c>
      <c r="F447" s="8" t="s">
        <v>1569</v>
      </c>
      <c r="G447" s="8" t="s">
        <v>1570</v>
      </c>
      <c r="H447" s="8" t="s">
        <v>2142</v>
      </c>
      <c r="I447" s="8" t="s">
        <v>2242</v>
      </c>
      <c r="J447" s="8" t="s">
        <v>2158</v>
      </c>
      <c r="K447" s="8"/>
      <c r="L447" s="3" t="str">
        <f t="shared" si="15"/>
        <v>A</v>
      </c>
      <c r="M447" s="3" t="str">
        <f t="shared" si="14"/>
        <v>B, C, F, G</v>
      </c>
    </row>
    <row r="448" spans="1:13" x14ac:dyDescent="0.25">
      <c r="A448">
        <v>12082</v>
      </c>
      <c r="B448" s="1">
        <v>36008</v>
      </c>
      <c r="D448" t="s">
        <v>25</v>
      </c>
      <c r="E448" s="8" t="s">
        <v>1356</v>
      </c>
      <c r="F448" s="8" t="s">
        <v>1357</v>
      </c>
      <c r="G448" s="8" t="s">
        <v>1358</v>
      </c>
      <c r="H448" s="8" t="s">
        <v>2142</v>
      </c>
      <c r="I448" s="8" t="s">
        <v>2243</v>
      </c>
      <c r="J448" s="8" t="s">
        <v>2158</v>
      </c>
      <c r="K448" s="8"/>
      <c r="L448" s="3" t="str">
        <f t="shared" si="15"/>
        <v>A</v>
      </c>
      <c r="M448" s="3" t="str">
        <f t="shared" si="14"/>
        <v xml:space="preserve">B, C, F, G </v>
      </c>
    </row>
    <row r="449" spans="1:13" x14ac:dyDescent="0.25">
      <c r="A449">
        <v>12083</v>
      </c>
      <c r="B449" s="1">
        <v>40406</v>
      </c>
      <c r="D449" t="s">
        <v>103</v>
      </c>
      <c r="E449" s="8" t="s">
        <v>1553</v>
      </c>
      <c r="F449" s="8" t="s">
        <v>1554</v>
      </c>
      <c r="G449" s="8" t="s">
        <v>1555</v>
      </c>
      <c r="H449" s="8" t="s">
        <v>2142</v>
      </c>
      <c r="I449" s="8" t="s">
        <v>2242</v>
      </c>
      <c r="J449" s="8" t="s">
        <v>2158</v>
      </c>
      <c r="K449" s="8"/>
      <c r="L449" s="3" t="str">
        <f t="shared" si="15"/>
        <v>A</v>
      </c>
      <c r="M449" s="3" t="str">
        <f t="shared" si="14"/>
        <v>B, C, F, G</v>
      </c>
    </row>
    <row r="450" spans="1:13" x14ac:dyDescent="0.25">
      <c r="A450">
        <v>12427</v>
      </c>
      <c r="B450" s="1">
        <v>40406</v>
      </c>
      <c r="D450" t="s">
        <v>10</v>
      </c>
      <c r="E450" s="8" t="s">
        <v>1571</v>
      </c>
      <c r="F450" s="8" t="s">
        <v>1572</v>
      </c>
      <c r="G450" s="8" t="s">
        <v>1573</v>
      </c>
      <c r="H450" s="8" t="s">
        <v>2142</v>
      </c>
      <c r="I450" s="8" t="s">
        <v>2242</v>
      </c>
      <c r="J450" s="8" t="s">
        <v>2158</v>
      </c>
      <c r="K450" s="8"/>
      <c r="L450" s="3" t="str">
        <f t="shared" si="15"/>
        <v>A</v>
      </c>
      <c r="M450" s="3" t="str">
        <f t="shared" si="14"/>
        <v>B, C, F, G</v>
      </c>
    </row>
    <row r="451" spans="1:13" x14ac:dyDescent="0.25">
      <c r="A451">
        <v>12411</v>
      </c>
      <c r="B451" s="1">
        <v>40770</v>
      </c>
      <c r="D451" t="s">
        <v>25</v>
      </c>
      <c r="E451" s="8" t="s">
        <v>1359</v>
      </c>
      <c r="F451" s="8" t="s">
        <v>1360</v>
      </c>
      <c r="G451" s="8" t="s">
        <v>1361</v>
      </c>
      <c r="H451" s="8" t="s">
        <v>2142</v>
      </c>
      <c r="I451" s="8" t="s">
        <v>2242</v>
      </c>
      <c r="J451" s="8" t="s">
        <v>2158</v>
      </c>
      <c r="K451" s="8"/>
      <c r="L451" s="3" t="str">
        <f t="shared" si="15"/>
        <v>A</v>
      </c>
      <c r="M451" s="3" t="str">
        <f t="shared" si="14"/>
        <v>B, C, F, G</v>
      </c>
    </row>
    <row r="452" spans="1:13" x14ac:dyDescent="0.25">
      <c r="A452">
        <v>4776</v>
      </c>
      <c r="B452" s="1">
        <v>41134</v>
      </c>
      <c r="D452" t="s">
        <v>10</v>
      </c>
      <c r="E452" t="s">
        <v>214</v>
      </c>
      <c r="F452" t="s">
        <v>152</v>
      </c>
      <c r="G452" t="s">
        <v>153</v>
      </c>
      <c r="K452" t="s">
        <v>2122</v>
      </c>
      <c r="L452" s="3" t="str">
        <f t="shared" si="15"/>
        <v>NT</v>
      </c>
      <c r="M452" s="3" t="str">
        <f t="shared" si="14"/>
        <v>NT</v>
      </c>
    </row>
    <row r="453" spans="1:13" x14ac:dyDescent="0.25">
      <c r="A453">
        <v>4405</v>
      </c>
      <c r="B453" s="1">
        <v>41134</v>
      </c>
      <c r="D453" t="s">
        <v>10</v>
      </c>
      <c r="E453" s="8" t="s">
        <v>257</v>
      </c>
      <c r="F453" s="8" t="s">
        <v>258</v>
      </c>
      <c r="G453" s="8" t="s">
        <v>259</v>
      </c>
      <c r="H453" s="8" t="s">
        <v>2259</v>
      </c>
      <c r="I453" s="8" t="s">
        <v>2191</v>
      </c>
      <c r="J453" s="8" t="s">
        <v>2158</v>
      </c>
      <c r="K453" s="8"/>
      <c r="L453" s="3" t="str">
        <f t="shared" si="15"/>
        <v>D, E, H</v>
      </c>
      <c r="M453" s="3" t="str">
        <f t="shared" si="14"/>
        <v>B, C, K</v>
      </c>
    </row>
    <row r="454" spans="1:13" x14ac:dyDescent="0.25">
      <c r="A454">
        <v>5187</v>
      </c>
      <c r="B454" s="1">
        <v>40770</v>
      </c>
      <c r="D454" t="s">
        <v>10</v>
      </c>
      <c r="E454" t="s">
        <v>579</v>
      </c>
      <c r="F454" t="s">
        <v>580</v>
      </c>
      <c r="G454" t="s">
        <v>581</v>
      </c>
      <c r="H454" t="s">
        <v>2204</v>
      </c>
      <c r="I454" t="s">
        <v>2205</v>
      </c>
      <c r="J454" t="s">
        <v>2168</v>
      </c>
      <c r="L454" s="3" t="str">
        <f t="shared" si="15"/>
        <v>B, D, F</v>
      </c>
      <c r="M454" s="3" t="str">
        <f t="shared" si="14"/>
        <v>B, C, D, E, I</v>
      </c>
    </row>
    <row r="455" spans="1:13" x14ac:dyDescent="0.25">
      <c r="A455">
        <v>4450</v>
      </c>
      <c r="B455" s="1">
        <v>39307</v>
      </c>
      <c r="D455" t="s">
        <v>25</v>
      </c>
      <c r="E455" t="s">
        <v>1635</v>
      </c>
      <c r="F455" t="s">
        <v>1636</v>
      </c>
      <c r="G455" t="s">
        <v>1637</v>
      </c>
      <c r="K455" t="s">
        <v>2122</v>
      </c>
      <c r="L455" s="3" t="str">
        <f t="shared" si="15"/>
        <v>NT</v>
      </c>
      <c r="M455" s="3" t="str">
        <f t="shared" si="14"/>
        <v>NT</v>
      </c>
    </row>
    <row r="456" spans="1:13" x14ac:dyDescent="0.25">
      <c r="A456">
        <v>4495</v>
      </c>
      <c r="B456" s="1">
        <v>38362</v>
      </c>
      <c r="D456" t="s">
        <v>10</v>
      </c>
      <c r="E456" t="s">
        <v>1689</v>
      </c>
      <c r="F456" t="s">
        <v>1690</v>
      </c>
      <c r="G456" t="s">
        <v>1691</v>
      </c>
      <c r="K456" t="s">
        <v>2122</v>
      </c>
      <c r="L456" s="3" t="str">
        <f t="shared" si="15"/>
        <v>NT</v>
      </c>
      <c r="M456" s="3" t="str">
        <f t="shared" si="14"/>
        <v>NT</v>
      </c>
    </row>
    <row r="457" spans="1:13" x14ac:dyDescent="0.25">
      <c r="A457">
        <v>3619</v>
      </c>
      <c r="B457" s="1">
        <v>38362</v>
      </c>
      <c r="D457" t="s">
        <v>10</v>
      </c>
      <c r="E457" t="s">
        <v>1704</v>
      </c>
      <c r="F457" t="s">
        <v>1705</v>
      </c>
      <c r="G457" t="s">
        <v>1706</v>
      </c>
      <c r="K457" t="s">
        <v>2122</v>
      </c>
      <c r="L457" s="3" t="str">
        <f t="shared" si="15"/>
        <v>NT</v>
      </c>
      <c r="M457" s="3" t="str">
        <f t="shared" si="14"/>
        <v>NT</v>
      </c>
    </row>
    <row r="458" spans="1:13" x14ac:dyDescent="0.25">
      <c r="A458">
        <v>4451</v>
      </c>
      <c r="B458" s="1">
        <v>37634</v>
      </c>
      <c r="D458" t="s">
        <v>25</v>
      </c>
      <c r="E458" t="s">
        <v>1781</v>
      </c>
      <c r="F458" t="s">
        <v>179</v>
      </c>
      <c r="G458" t="s">
        <v>1782</v>
      </c>
      <c r="K458" t="s">
        <v>2122</v>
      </c>
      <c r="L458" s="3" t="str">
        <f t="shared" si="15"/>
        <v>NT</v>
      </c>
      <c r="M458" s="3" t="str">
        <f t="shared" si="14"/>
        <v>NT</v>
      </c>
    </row>
    <row r="459" spans="1:13" x14ac:dyDescent="0.25">
      <c r="A459">
        <v>4496</v>
      </c>
      <c r="B459" s="1">
        <v>38362</v>
      </c>
      <c r="D459" t="s">
        <v>10</v>
      </c>
      <c r="E459" t="s">
        <v>1005</v>
      </c>
      <c r="F459" t="s">
        <v>1006</v>
      </c>
      <c r="G459" t="s">
        <v>1007</v>
      </c>
      <c r="H459" t="s">
        <v>2204</v>
      </c>
      <c r="I459" t="s">
        <v>2205</v>
      </c>
      <c r="J459" t="s">
        <v>2168</v>
      </c>
      <c r="L459" s="3" t="str">
        <f t="shared" si="15"/>
        <v>B, D, F</v>
      </c>
      <c r="M459" s="3" t="str">
        <f t="shared" si="14"/>
        <v>B, C, D, E, I</v>
      </c>
    </row>
    <row r="460" spans="1:13" x14ac:dyDescent="0.25">
      <c r="A460">
        <v>3622</v>
      </c>
      <c r="B460" s="1">
        <v>38362</v>
      </c>
      <c r="D460" t="s">
        <v>10</v>
      </c>
      <c r="E460" t="s">
        <v>1365</v>
      </c>
      <c r="F460" t="s">
        <v>1366</v>
      </c>
      <c r="G460" t="s">
        <v>1367</v>
      </c>
      <c r="K460" t="s">
        <v>2122</v>
      </c>
      <c r="L460" s="3" t="str">
        <f t="shared" si="15"/>
        <v>NT</v>
      </c>
      <c r="M460" s="3" t="str">
        <f t="shared" si="14"/>
        <v>NT</v>
      </c>
    </row>
    <row r="461" spans="1:13" x14ac:dyDescent="0.25">
      <c r="A461">
        <v>11682</v>
      </c>
      <c r="B461" s="1">
        <v>37634</v>
      </c>
      <c r="D461" t="s">
        <v>25</v>
      </c>
      <c r="E461" t="s">
        <v>1368</v>
      </c>
      <c r="F461" t="s">
        <v>1369</v>
      </c>
      <c r="G461" t="s">
        <v>1370</v>
      </c>
      <c r="K461" t="s">
        <v>2122</v>
      </c>
      <c r="L461" s="3" t="str">
        <f t="shared" si="15"/>
        <v>NT</v>
      </c>
      <c r="M461" s="3" t="str">
        <f t="shared" si="14"/>
        <v>NT</v>
      </c>
    </row>
    <row r="462" spans="1:13" x14ac:dyDescent="0.25">
      <c r="A462">
        <v>11823</v>
      </c>
      <c r="B462" s="1">
        <v>39825</v>
      </c>
      <c r="D462" t="s">
        <v>215</v>
      </c>
      <c r="E462" t="s">
        <v>1298</v>
      </c>
      <c r="F462" t="s">
        <v>1299</v>
      </c>
      <c r="G462" t="s">
        <v>1300</v>
      </c>
      <c r="K462" t="s">
        <v>2122</v>
      </c>
      <c r="L462" s="3" t="str">
        <f t="shared" si="15"/>
        <v>NT</v>
      </c>
      <c r="M462" s="3" t="str">
        <f t="shared" si="14"/>
        <v>NT</v>
      </c>
    </row>
    <row r="463" spans="1:13" x14ac:dyDescent="0.25">
      <c r="A463">
        <v>12090</v>
      </c>
      <c r="B463" s="1">
        <v>39959</v>
      </c>
      <c r="D463" t="s">
        <v>232</v>
      </c>
      <c r="E463" t="s">
        <v>1371</v>
      </c>
      <c r="F463" t="s">
        <v>1372</v>
      </c>
      <c r="G463" t="s">
        <v>1373</v>
      </c>
      <c r="K463" t="s">
        <v>2122</v>
      </c>
      <c r="L463" s="3" t="str">
        <f t="shared" si="15"/>
        <v>NT</v>
      </c>
      <c r="M463" s="3" t="str">
        <f t="shared" si="14"/>
        <v>NT</v>
      </c>
    </row>
    <row r="464" spans="1:13" x14ac:dyDescent="0.25">
      <c r="A464">
        <v>4762</v>
      </c>
      <c r="B464" s="1">
        <v>41134</v>
      </c>
      <c r="D464" t="s">
        <v>10</v>
      </c>
      <c r="E464" t="s">
        <v>1398</v>
      </c>
      <c r="F464" t="s">
        <v>1399</v>
      </c>
      <c r="G464" t="s">
        <v>1400</v>
      </c>
      <c r="K464" t="s">
        <v>2122</v>
      </c>
      <c r="L464" s="3" t="str">
        <f t="shared" si="15"/>
        <v>NT</v>
      </c>
      <c r="M464" s="3" t="str">
        <f t="shared" si="14"/>
        <v>NT</v>
      </c>
    </row>
    <row r="465" spans="1:13" x14ac:dyDescent="0.25">
      <c r="A465">
        <v>4901</v>
      </c>
      <c r="B465" s="1">
        <v>38579</v>
      </c>
      <c r="D465" t="s">
        <v>92</v>
      </c>
      <c r="E465" s="8" t="s">
        <v>1468</v>
      </c>
      <c r="F465" s="8" t="s">
        <v>1469</v>
      </c>
      <c r="G465" s="8" t="s">
        <v>1470</v>
      </c>
      <c r="H465" s="8"/>
      <c r="I465" s="8"/>
      <c r="J465" s="8"/>
      <c r="K465" s="8" t="s">
        <v>2122</v>
      </c>
      <c r="L465" s="3" t="str">
        <f t="shared" si="15"/>
        <v>NT</v>
      </c>
      <c r="M465" s="3" t="str">
        <f t="shared" si="14"/>
        <v>NT</v>
      </c>
    </row>
    <row r="466" spans="1:13" x14ac:dyDescent="0.25">
      <c r="A466">
        <v>5000</v>
      </c>
      <c r="B466" s="1">
        <v>38726</v>
      </c>
      <c r="D466" t="s">
        <v>46</v>
      </c>
      <c r="E466" t="s">
        <v>1474</v>
      </c>
      <c r="F466" t="s">
        <v>1475</v>
      </c>
      <c r="G466" t="s">
        <v>1476</v>
      </c>
      <c r="K466" t="s">
        <v>2122</v>
      </c>
      <c r="L466" s="3" t="str">
        <f t="shared" si="15"/>
        <v>NT</v>
      </c>
      <c r="M466" s="3" t="str">
        <f t="shared" si="14"/>
        <v>NT</v>
      </c>
    </row>
    <row r="467" spans="1:13" x14ac:dyDescent="0.25">
      <c r="A467">
        <v>5188</v>
      </c>
      <c r="B467" s="1">
        <v>38943</v>
      </c>
      <c r="D467" t="s">
        <v>215</v>
      </c>
      <c r="E467" t="s">
        <v>219</v>
      </c>
      <c r="F467" t="s">
        <v>220</v>
      </c>
      <c r="G467" t="s">
        <v>221</v>
      </c>
      <c r="K467" t="s">
        <v>2122</v>
      </c>
      <c r="L467" s="3" t="str">
        <f t="shared" si="15"/>
        <v>NT</v>
      </c>
      <c r="M467" s="3" t="str">
        <f t="shared" si="14"/>
        <v>NT</v>
      </c>
    </row>
    <row r="468" spans="1:13" x14ac:dyDescent="0.25">
      <c r="A468">
        <v>12591</v>
      </c>
      <c r="B468" s="1">
        <v>39090</v>
      </c>
      <c r="C468" s="1">
        <v>41131</v>
      </c>
      <c r="D468" t="s">
        <v>96</v>
      </c>
      <c r="E468" t="s">
        <v>1285</v>
      </c>
      <c r="F468" t="s">
        <v>1286</v>
      </c>
      <c r="G468" t="s">
        <v>1287</v>
      </c>
      <c r="K468" t="s">
        <v>2122</v>
      </c>
      <c r="L468" s="3" t="str">
        <f t="shared" si="15"/>
        <v>NT</v>
      </c>
      <c r="M468" s="3" t="str">
        <f t="shared" si="14"/>
        <v>NT</v>
      </c>
    </row>
    <row r="469" spans="1:13" x14ac:dyDescent="0.25">
      <c r="A469">
        <v>5571</v>
      </c>
      <c r="B469" s="1">
        <v>41134</v>
      </c>
      <c r="D469" t="s">
        <v>10</v>
      </c>
      <c r="E469" t="s">
        <v>1125</v>
      </c>
      <c r="F469" t="s">
        <v>1126</v>
      </c>
      <c r="G469" t="s">
        <v>1127</v>
      </c>
      <c r="H469" t="s">
        <v>2151</v>
      </c>
      <c r="I469" t="s">
        <v>2205</v>
      </c>
      <c r="J469" t="s">
        <v>2168</v>
      </c>
      <c r="L469" s="3" t="str">
        <f t="shared" si="15"/>
        <v>A, B, D</v>
      </c>
      <c r="M469" s="3" t="str">
        <f t="shared" si="14"/>
        <v>B, C, D, E, I</v>
      </c>
    </row>
    <row r="470" spans="1:13" x14ac:dyDescent="0.25">
      <c r="A470">
        <v>3660</v>
      </c>
      <c r="B470" s="1">
        <v>37487</v>
      </c>
      <c r="D470" t="s">
        <v>132</v>
      </c>
      <c r="E470" s="8" t="s">
        <v>582</v>
      </c>
      <c r="F470" s="8" t="s">
        <v>583</v>
      </c>
      <c r="G470" s="8" t="s">
        <v>584</v>
      </c>
      <c r="H470" s="8" t="s">
        <v>2259</v>
      </c>
      <c r="I470" s="8" t="s">
        <v>2148</v>
      </c>
      <c r="J470" s="8" t="s">
        <v>2158</v>
      </c>
      <c r="K470" s="8"/>
      <c r="L470" s="3" t="str">
        <f t="shared" si="15"/>
        <v>D, E, H</v>
      </c>
      <c r="M470" s="3" t="str">
        <f t="shared" si="14"/>
        <v>B, C</v>
      </c>
    </row>
    <row r="471" spans="1:13" x14ac:dyDescent="0.25">
      <c r="A471">
        <v>3433</v>
      </c>
      <c r="B471" s="1">
        <v>37487</v>
      </c>
      <c r="D471" t="s">
        <v>96</v>
      </c>
      <c r="E471" s="8" t="s">
        <v>765</v>
      </c>
      <c r="F471" s="8" t="s">
        <v>766</v>
      </c>
      <c r="G471" s="8" t="s">
        <v>767</v>
      </c>
      <c r="H471" s="8" t="s">
        <v>2142</v>
      </c>
      <c r="I471" s="8" t="s">
        <v>2167</v>
      </c>
      <c r="J471" s="8" t="s">
        <v>2158</v>
      </c>
      <c r="K471" s="8"/>
      <c r="L471" s="3" t="str">
        <f t="shared" si="15"/>
        <v>A</v>
      </c>
      <c r="M471" s="3" t="str">
        <f t="shared" si="14"/>
        <v>A, K</v>
      </c>
    </row>
    <row r="472" spans="1:13" x14ac:dyDescent="0.25">
      <c r="A472">
        <v>3711</v>
      </c>
      <c r="B472" s="1">
        <v>37487</v>
      </c>
      <c r="D472" t="s">
        <v>1301</v>
      </c>
      <c r="E472" t="s">
        <v>1023</v>
      </c>
      <c r="F472" t="s">
        <v>1024</v>
      </c>
      <c r="G472" t="s">
        <v>1025</v>
      </c>
      <c r="H472" t="s">
        <v>2202</v>
      </c>
      <c r="I472" t="s">
        <v>2203</v>
      </c>
      <c r="J472" t="s">
        <v>2182</v>
      </c>
      <c r="L472" s="3" t="str">
        <f t="shared" si="15"/>
        <v xml:space="preserve">A </v>
      </c>
      <c r="M472" s="3" t="str">
        <f t="shared" si="14"/>
        <v>A, B, K</v>
      </c>
    </row>
    <row r="473" spans="1:13" x14ac:dyDescent="0.25">
      <c r="A473">
        <v>3881</v>
      </c>
      <c r="B473" s="1">
        <v>37634</v>
      </c>
      <c r="D473" t="s">
        <v>1374</v>
      </c>
      <c r="E473" s="8" t="s">
        <v>841</v>
      </c>
      <c r="F473" s="8" t="s">
        <v>842</v>
      </c>
      <c r="G473" s="8" t="s">
        <v>843</v>
      </c>
      <c r="H473" s="8" t="s">
        <v>2142</v>
      </c>
      <c r="I473" s="8" t="s">
        <v>2167</v>
      </c>
      <c r="J473" s="8" t="s">
        <v>2158</v>
      </c>
      <c r="K473" s="8"/>
      <c r="L473" s="3" t="str">
        <f t="shared" si="15"/>
        <v>A</v>
      </c>
      <c r="M473" s="3" t="str">
        <f t="shared" si="14"/>
        <v>A, K</v>
      </c>
    </row>
    <row r="474" spans="1:13" x14ac:dyDescent="0.25">
      <c r="A474">
        <v>4236</v>
      </c>
      <c r="B474" s="1">
        <v>37851</v>
      </c>
      <c r="D474" t="s">
        <v>29</v>
      </c>
      <c r="E474" s="8" t="s">
        <v>844</v>
      </c>
      <c r="F474" s="8" t="s">
        <v>845</v>
      </c>
      <c r="G474" s="8" t="s">
        <v>846</v>
      </c>
      <c r="H474" s="8" t="s">
        <v>2142</v>
      </c>
      <c r="I474" s="8" t="s">
        <v>2167</v>
      </c>
      <c r="J474" s="8" t="s">
        <v>2158</v>
      </c>
      <c r="K474" s="8"/>
      <c r="L474" s="3" t="str">
        <f t="shared" si="15"/>
        <v>A</v>
      </c>
      <c r="M474" s="3" t="str">
        <f t="shared" si="14"/>
        <v>A, K</v>
      </c>
    </row>
    <row r="475" spans="1:13" x14ac:dyDescent="0.25">
      <c r="A475">
        <v>4273</v>
      </c>
      <c r="B475" s="1">
        <v>38215</v>
      </c>
      <c r="D475" t="s">
        <v>103</v>
      </c>
      <c r="E475" s="8" t="s">
        <v>768</v>
      </c>
      <c r="F475" s="8" t="s">
        <v>769</v>
      </c>
      <c r="G475" s="8" t="s">
        <v>770</v>
      </c>
      <c r="H475" s="8" t="s">
        <v>2142</v>
      </c>
      <c r="I475" s="8" t="s">
        <v>2258</v>
      </c>
      <c r="J475" s="8" t="s">
        <v>2158</v>
      </c>
      <c r="K475" s="8"/>
      <c r="L475" s="3" t="str">
        <f t="shared" si="15"/>
        <v>A</v>
      </c>
      <c r="M475" s="3" t="str">
        <f t="shared" si="14"/>
        <v>B, K</v>
      </c>
    </row>
    <row r="476" spans="1:13" x14ac:dyDescent="0.25">
      <c r="A476">
        <v>11700</v>
      </c>
      <c r="B476" s="1">
        <v>38215</v>
      </c>
      <c r="D476" t="s">
        <v>29</v>
      </c>
      <c r="E476" s="8" t="s">
        <v>1559</v>
      </c>
      <c r="F476" s="8" t="s">
        <v>1560</v>
      </c>
      <c r="G476" s="8" t="s">
        <v>1561</v>
      </c>
      <c r="H476" s="8" t="s">
        <v>2142</v>
      </c>
      <c r="I476" s="8" t="s">
        <v>2258</v>
      </c>
      <c r="J476" s="8" t="s">
        <v>2158</v>
      </c>
      <c r="K476" s="8"/>
      <c r="L476" s="3" t="str">
        <f t="shared" si="15"/>
        <v>A</v>
      </c>
      <c r="M476" s="3" t="str">
        <f t="shared" si="14"/>
        <v>B, K</v>
      </c>
    </row>
    <row r="477" spans="1:13" x14ac:dyDescent="0.25">
      <c r="A477">
        <v>2968</v>
      </c>
      <c r="B477" s="1">
        <v>39825</v>
      </c>
      <c r="D477" t="s">
        <v>96</v>
      </c>
      <c r="E477" s="8" t="s">
        <v>989</v>
      </c>
      <c r="F477" s="8" t="s">
        <v>764</v>
      </c>
      <c r="G477" s="8"/>
      <c r="H477" s="8" t="s">
        <v>2142</v>
      </c>
      <c r="I477" s="8" t="s">
        <v>2203</v>
      </c>
      <c r="J477" s="8" t="s">
        <v>2186</v>
      </c>
      <c r="K477" s="8"/>
      <c r="L477" s="3" t="str">
        <f t="shared" si="15"/>
        <v>A</v>
      </c>
      <c r="M477" s="3" t="str">
        <f t="shared" si="14"/>
        <v>A, B, K</v>
      </c>
    </row>
    <row r="478" spans="1:13" x14ac:dyDescent="0.25">
      <c r="A478">
        <v>12722</v>
      </c>
      <c r="B478" s="1">
        <v>37487</v>
      </c>
      <c r="D478" t="s">
        <v>215</v>
      </c>
      <c r="E478" s="8" t="s">
        <v>771</v>
      </c>
      <c r="F478" s="8" t="s">
        <v>772</v>
      </c>
      <c r="G478" s="8" t="s">
        <v>773</v>
      </c>
      <c r="H478" s="8" t="s">
        <v>2142</v>
      </c>
      <c r="I478" s="8" t="s">
        <v>2142</v>
      </c>
      <c r="J478" s="8" t="s">
        <v>2146</v>
      </c>
      <c r="K478" s="8"/>
      <c r="L478" s="3" t="str">
        <f t="shared" si="15"/>
        <v>A</v>
      </c>
      <c r="M478" s="3" t="str">
        <f t="shared" si="14"/>
        <v>A</v>
      </c>
    </row>
    <row r="479" spans="1:13" x14ac:dyDescent="0.25">
      <c r="A479">
        <v>5572</v>
      </c>
      <c r="B479" s="1">
        <v>41134</v>
      </c>
      <c r="D479" t="s">
        <v>10</v>
      </c>
      <c r="E479" s="8" t="s">
        <v>774</v>
      </c>
      <c r="F479" s="8" t="s">
        <v>775</v>
      </c>
      <c r="G479" s="8" t="s">
        <v>773</v>
      </c>
      <c r="H479" s="8" t="s">
        <v>2142</v>
      </c>
      <c r="I479" s="8" t="s">
        <v>2167</v>
      </c>
      <c r="J479" s="8" t="s">
        <v>2158</v>
      </c>
      <c r="K479" s="8"/>
      <c r="L479" s="3" t="str">
        <f t="shared" si="15"/>
        <v>A</v>
      </c>
      <c r="M479" s="3" t="str">
        <f t="shared" si="14"/>
        <v>A, K</v>
      </c>
    </row>
    <row r="480" spans="1:13" x14ac:dyDescent="0.25">
      <c r="A480">
        <v>12248</v>
      </c>
      <c r="B480" s="1">
        <v>40406</v>
      </c>
      <c r="C480" s="1">
        <v>41131</v>
      </c>
      <c r="D480" t="s">
        <v>25</v>
      </c>
      <c r="E480" s="8" t="s">
        <v>793</v>
      </c>
      <c r="F480" s="8" t="s">
        <v>794</v>
      </c>
      <c r="G480" s="8" t="s">
        <v>795</v>
      </c>
      <c r="H480" s="8" t="s">
        <v>2142</v>
      </c>
      <c r="I480" s="8" t="s">
        <v>2258</v>
      </c>
      <c r="J480" s="8" t="s">
        <v>2158</v>
      </c>
      <c r="K480" s="8"/>
      <c r="L480" s="3" t="str">
        <f t="shared" si="15"/>
        <v>A</v>
      </c>
      <c r="M480" s="3" t="str">
        <f t="shared" si="14"/>
        <v>B, K</v>
      </c>
    </row>
    <row r="481" spans="1:13" x14ac:dyDescent="0.25">
      <c r="A481">
        <v>12249</v>
      </c>
      <c r="B481" s="1">
        <v>40770</v>
      </c>
      <c r="C481" s="1">
        <v>41131</v>
      </c>
      <c r="D481" t="s">
        <v>536</v>
      </c>
      <c r="E481" t="s">
        <v>216</v>
      </c>
      <c r="F481" t="s">
        <v>217</v>
      </c>
      <c r="G481" t="s">
        <v>218</v>
      </c>
      <c r="H481" t="s">
        <v>2188</v>
      </c>
      <c r="I481" t="s">
        <v>2230</v>
      </c>
      <c r="J481" t="s">
        <v>2158</v>
      </c>
      <c r="L481" s="3" t="str">
        <f t="shared" si="15"/>
        <v>D, E</v>
      </c>
      <c r="M481" s="3" t="str">
        <f t="shared" si="14"/>
        <v>A, I</v>
      </c>
    </row>
    <row r="482" spans="1:13" x14ac:dyDescent="0.25">
      <c r="A482">
        <v>12599</v>
      </c>
      <c r="B482" s="1">
        <v>41134</v>
      </c>
      <c r="D482" t="s">
        <v>10</v>
      </c>
      <c r="E482" s="11" t="s">
        <v>2078</v>
      </c>
      <c r="F482" s="11" t="s">
        <v>2079</v>
      </c>
      <c r="G482" s="11" t="s">
        <v>2080</v>
      </c>
      <c r="H482" s="11"/>
      <c r="I482" s="11"/>
      <c r="J482" s="11"/>
      <c r="K482" s="11"/>
      <c r="L482" s="3">
        <f t="shared" si="15"/>
        <v>0</v>
      </c>
      <c r="M482" s="3">
        <f t="shared" si="14"/>
        <v>0</v>
      </c>
    </row>
    <row r="483" spans="1:13" x14ac:dyDescent="0.25">
      <c r="A483">
        <v>5635</v>
      </c>
      <c r="B483" s="1">
        <v>41134</v>
      </c>
      <c r="D483" t="s">
        <v>10</v>
      </c>
      <c r="E483" s="8" t="s">
        <v>776</v>
      </c>
      <c r="F483" s="8" t="s">
        <v>777</v>
      </c>
      <c r="G483" s="8" t="s">
        <v>778</v>
      </c>
      <c r="H483" s="8" t="s">
        <v>2142</v>
      </c>
      <c r="I483" s="8" t="s">
        <v>2258</v>
      </c>
      <c r="J483" s="8" t="s">
        <v>2182</v>
      </c>
      <c r="K483" s="8"/>
      <c r="L483" s="3" t="str">
        <f t="shared" si="15"/>
        <v>A</v>
      </c>
      <c r="M483" s="3" t="str">
        <f t="shared" si="14"/>
        <v>B, K</v>
      </c>
    </row>
    <row r="484" spans="1:13" x14ac:dyDescent="0.25">
      <c r="A484">
        <v>12286</v>
      </c>
      <c r="B484" s="1">
        <v>40770</v>
      </c>
      <c r="D484" t="s">
        <v>10</v>
      </c>
      <c r="E484" s="8" t="s">
        <v>1524</v>
      </c>
      <c r="F484" s="8" t="s">
        <v>1525</v>
      </c>
      <c r="G484" s="8" t="s">
        <v>1526</v>
      </c>
      <c r="H484" s="8" t="s">
        <v>2142</v>
      </c>
      <c r="I484" s="8" t="s">
        <v>2167</v>
      </c>
      <c r="J484" s="8" t="s">
        <v>2158</v>
      </c>
      <c r="K484" s="8"/>
      <c r="L484" s="3" t="str">
        <f t="shared" si="15"/>
        <v>A</v>
      </c>
      <c r="M484" s="3" t="str">
        <f t="shared" si="14"/>
        <v>A, K</v>
      </c>
    </row>
    <row r="485" spans="1:13" x14ac:dyDescent="0.25">
      <c r="A485">
        <v>12250</v>
      </c>
      <c r="B485" s="1">
        <v>40770</v>
      </c>
      <c r="D485" t="s">
        <v>10</v>
      </c>
      <c r="E485" s="8" t="s">
        <v>779</v>
      </c>
      <c r="F485" s="8" t="s">
        <v>780</v>
      </c>
      <c r="G485" s="8" t="s">
        <v>781</v>
      </c>
      <c r="H485" s="8" t="s">
        <v>2142</v>
      </c>
      <c r="I485" s="8" t="s">
        <v>2258</v>
      </c>
      <c r="J485" s="8" t="s">
        <v>2158</v>
      </c>
      <c r="K485" s="8"/>
      <c r="L485" s="3" t="str">
        <f t="shared" si="15"/>
        <v>A</v>
      </c>
      <c r="M485" s="3" t="str">
        <f t="shared" si="14"/>
        <v>B, K</v>
      </c>
    </row>
    <row r="486" spans="1:13" x14ac:dyDescent="0.25">
      <c r="A486">
        <v>4462</v>
      </c>
      <c r="B486" s="1">
        <v>40770</v>
      </c>
      <c r="D486" t="s">
        <v>10</v>
      </c>
      <c r="E486" t="s">
        <v>1825</v>
      </c>
      <c r="F486" t="s">
        <v>1826</v>
      </c>
      <c r="G486" t="s">
        <v>1827</v>
      </c>
      <c r="H486" t="s">
        <v>2142</v>
      </c>
      <c r="I486" t="s">
        <v>2202</v>
      </c>
      <c r="J486" t="s">
        <v>2182</v>
      </c>
      <c r="L486" s="3" t="str">
        <f t="shared" si="15"/>
        <v>A</v>
      </c>
      <c r="M486" s="3" t="str">
        <f t="shared" si="14"/>
        <v xml:space="preserve">A </v>
      </c>
    </row>
    <row r="487" spans="1:13" x14ac:dyDescent="0.25">
      <c r="A487">
        <v>12573</v>
      </c>
      <c r="B487" s="1">
        <v>38362</v>
      </c>
      <c r="D487" t="s">
        <v>25</v>
      </c>
      <c r="E487" s="8" t="s">
        <v>782</v>
      </c>
      <c r="F487" s="8" t="s">
        <v>783</v>
      </c>
      <c r="G487" s="8" t="s">
        <v>784</v>
      </c>
      <c r="H487" s="8" t="s">
        <v>2142</v>
      </c>
      <c r="I487" s="8" t="s">
        <v>2167</v>
      </c>
      <c r="J487" s="8" t="s">
        <v>2143</v>
      </c>
      <c r="K487" s="8"/>
      <c r="L487" s="3" t="str">
        <f t="shared" si="15"/>
        <v>A</v>
      </c>
      <c r="M487" s="3" t="str">
        <f t="shared" si="14"/>
        <v>A, K</v>
      </c>
    </row>
    <row r="488" spans="1:13" x14ac:dyDescent="0.25">
      <c r="A488">
        <v>4013</v>
      </c>
      <c r="B488" s="1">
        <v>41134</v>
      </c>
      <c r="D488" t="s">
        <v>10</v>
      </c>
      <c r="E488" s="8" t="s">
        <v>785</v>
      </c>
      <c r="F488" s="8" t="s">
        <v>786</v>
      </c>
      <c r="G488" s="8" t="s">
        <v>787</v>
      </c>
      <c r="H488" s="8" t="s">
        <v>2142</v>
      </c>
      <c r="I488" s="8" t="s">
        <v>2263</v>
      </c>
      <c r="J488" s="8" t="s">
        <v>2158</v>
      </c>
      <c r="K488" s="8"/>
      <c r="L488" s="3" t="str">
        <f t="shared" si="15"/>
        <v>A</v>
      </c>
      <c r="M488" s="3" t="str">
        <f t="shared" si="14"/>
        <v>B, I, K</v>
      </c>
    </row>
    <row r="489" spans="1:13" x14ac:dyDescent="0.25">
      <c r="A489">
        <v>12251</v>
      </c>
      <c r="B489" s="1">
        <v>37851</v>
      </c>
      <c r="D489" t="s">
        <v>92</v>
      </c>
      <c r="E489" s="8" t="s">
        <v>838</v>
      </c>
      <c r="F489" s="8" t="s">
        <v>839</v>
      </c>
      <c r="G489" s="8" t="s">
        <v>840</v>
      </c>
      <c r="H489" s="8" t="s">
        <v>2142</v>
      </c>
      <c r="I489" s="8" t="s">
        <v>2167</v>
      </c>
      <c r="J489" s="8" t="s">
        <v>2158</v>
      </c>
      <c r="K489" s="8"/>
      <c r="L489" s="3" t="str">
        <f t="shared" si="15"/>
        <v>A</v>
      </c>
      <c r="M489" s="3" t="str">
        <f t="shared" si="14"/>
        <v>A, K</v>
      </c>
    </row>
    <row r="490" spans="1:13" x14ac:dyDescent="0.25">
      <c r="A490">
        <v>12252</v>
      </c>
      <c r="B490" s="1">
        <v>40770</v>
      </c>
      <c r="D490" t="s">
        <v>10</v>
      </c>
      <c r="E490" s="8" t="s">
        <v>139</v>
      </c>
      <c r="F490" s="8" t="s">
        <v>140</v>
      </c>
      <c r="G490" s="8" t="s">
        <v>141</v>
      </c>
      <c r="H490" s="8" t="s">
        <v>2154</v>
      </c>
      <c r="I490" s="8" t="s">
        <v>2142</v>
      </c>
      <c r="J490" s="8" t="s">
        <v>2158</v>
      </c>
      <c r="K490" s="8"/>
      <c r="L490" s="3" t="str">
        <f t="shared" si="15"/>
        <v>C</v>
      </c>
      <c r="M490" s="3" t="str">
        <f t="shared" si="14"/>
        <v>A</v>
      </c>
    </row>
    <row r="491" spans="1:13" x14ac:dyDescent="0.25">
      <c r="A491">
        <v>4827</v>
      </c>
      <c r="B491" s="1">
        <v>41134</v>
      </c>
      <c r="D491" t="s">
        <v>10</v>
      </c>
      <c r="E491" s="8" t="s">
        <v>184</v>
      </c>
      <c r="F491" s="8" t="s">
        <v>185</v>
      </c>
      <c r="G491" s="8" t="s">
        <v>186</v>
      </c>
      <c r="H491" s="8" t="s">
        <v>2265</v>
      </c>
      <c r="I491" s="8" t="s">
        <v>2266</v>
      </c>
      <c r="J491" s="8" t="s">
        <v>2158</v>
      </c>
      <c r="K491" s="8"/>
      <c r="L491" s="3" t="str">
        <f t="shared" si="15"/>
        <v>A, C, D, G</v>
      </c>
      <c r="M491" s="3" t="str">
        <f t="shared" si="14"/>
        <v>C, E</v>
      </c>
    </row>
    <row r="492" spans="1:13" x14ac:dyDescent="0.25">
      <c r="A492">
        <v>11683</v>
      </c>
      <c r="B492" s="1">
        <v>40770</v>
      </c>
      <c r="D492" t="s">
        <v>10</v>
      </c>
      <c r="E492" s="8" t="s">
        <v>175</v>
      </c>
      <c r="F492" s="8" t="s">
        <v>176</v>
      </c>
      <c r="G492" s="8" t="s">
        <v>177</v>
      </c>
      <c r="H492" s="8" t="s">
        <v>2265</v>
      </c>
      <c r="I492" s="8" t="s">
        <v>2266</v>
      </c>
      <c r="J492" s="8" t="s">
        <v>2158</v>
      </c>
      <c r="K492" s="8"/>
      <c r="L492" s="3" t="str">
        <f t="shared" si="15"/>
        <v>A, C, D, G</v>
      </c>
      <c r="M492" s="3" t="str">
        <f t="shared" si="14"/>
        <v>C, E</v>
      </c>
    </row>
    <row r="493" spans="1:13" x14ac:dyDescent="0.25">
      <c r="A493">
        <v>12254</v>
      </c>
      <c r="B493" s="1">
        <v>32356</v>
      </c>
      <c r="D493" t="s">
        <v>10</v>
      </c>
      <c r="E493" s="8" t="s">
        <v>181</v>
      </c>
      <c r="F493" s="8" t="s">
        <v>182</v>
      </c>
      <c r="G493" s="8" t="s">
        <v>183</v>
      </c>
      <c r="H493" s="8" t="s">
        <v>2265</v>
      </c>
      <c r="I493" s="8" t="s">
        <v>2266</v>
      </c>
      <c r="J493" s="8" t="s">
        <v>2158</v>
      </c>
      <c r="K493" s="8"/>
      <c r="L493" s="3" t="str">
        <f t="shared" si="15"/>
        <v>A, C, D, G</v>
      </c>
      <c r="M493" s="3" t="str">
        <f t="shared" si="14"/>
        <v>C, E</v>
      </c>
    </row>
    <row r="494" spans="1:13" x14ac:dyDescent="0.25">
      <c r="A494">
        <v>4408</v>
      </c>
      <c r="B494" s="1">
        <v>40770</v>
      </c>
      <c r="D494" t="s">
        <v>10</v>
      </c>
      <c r="E494" s="8" t="s">
        <v>178</v>
      </c>
      <c r="F494" s="8" t="s">
        <v>179</v>
      </c>
      <c r="G494" s="8" t="s">
        <v>180</v>
      </c>
      <c r="H494" s="8" t="s">
        <v>2265</v>
      </c>
      <c r="I494" s="8" t="s">
        <v>2266</v>
      </c>
      <c r="J494" s="8" t="s">
        <v>2158</v>
      </c>
      <c r="K494" s="8"/>
      <c r="L494" s="3" t="str">
        <f t="shared" si="15"/>
        <v>A, C, D, G</v>
      </c>
      <c r="M494" s="3" t="str">
        <f t="shared" si="14"/>
        <v>C, E</v>
      </c>
    </row>
    <row r="495" spans="1:13" x14ac:dyDescent="0.25">
      <c r="A495">
        <v>12255</v>
      </c>
      <c r="B495" s="1">
        <v>38362</v>
      </c>
      <c r="D495" t="s">
        <v>10</v>
      </c>
      <c r="E495" t="s">
        <v>163</v>
      </c>
      <c r="F495" t="s">
        <v>107</v>
      </c>
      <c r="G495" t="s">
        <v>108</v>
      </c>
      <c r="K495" t="s">
        <v>2122</v>
      </c>
      <c r="L495" s="3" t="str">
        <f t="shared" si="15"/>
        <v>NT</v>
      </c>
      <c r="M495" s="3" t="str">
        <f t="shared" si="14"/>
        <v>NT</v>
      </c>
    </row>
    <row r="496" spans="1:13" x14ac:dyDescent="0.25">
      <c r="A496">
        <v>5286</v>
      </c>
      <c r="B496" s="1">
        <v>40770</v>
      </c>
      <c r="D496" t="s">
        <v>10</v>
      </c>
      <c r="E496" t="s">
        <v>172</v>
      </c>
      <c r="F496" t="s">
        <v>109</v>
      </c>
      <c r="G496" t="s">
        <v>110</v>
      </c>
      <c r="K496" t="s">
        <v>2122</v>
      </c>
      <c r="L496" s="3" t="str">
        <f t="shared" si="15"/>
        <v>NT</v>
      </c>
      <c r="M496" s="3" t="str">
        <f t="shared" si="14"/>
        <v>NT</v>
      </c>
    </row>
    <row r="497" spans="1:13" x14ac:dyDescent="0.25">
      <c r="A497">
        <v>12256</v>
      </c>
      <c r="B497" s="1">
        <v>39678</v>
      </c>
      <c r="D497" t="s">
        <v>10</v>
      </c>
      <c r="E497" s="8" t="s">
        <v>157</v>
      </c>
      <c r="F497" s="8" t="s">
        <v>158</v>
      </c>
      <c r="G497" s="8" t="s">
        <v>159</v>
      </c>
      <c r="H497" s="8" t="s">
        <v>2265</v>
      </c>
      <c r="I497" s="8" t="s">
        <v>2266</v>
      </c>
      <c r="J497" s="8" t="s">
        <v>2158</v>
      </c>
      <c r="K497" s="8"/>
      <c r="L497" s="3" t="str">
        <f t="shared" si="15"/>
        <v>A, C, D, G</v>
      </c>
      <c r="M497" s="3" t="str">
        <f t="shared" ref="M497:M557" si="16">IF(K497="NT", "NT", I497)</f>
        <v>C, E</v>
      </c>
    </row>
    <row r="498" spans="1:13" x14ac:dyDescent="0.25">
      <c r="A498">
        <v>12258</v>
      </c>
      <c r="B498" s="1">
        <v>40770</v>
      </c>
      <c r="D498" t="s">
        <v>10</v>
      </c>
      <c r="E498" s="8" t="s">
        <v>160</v>
      </c>
      <c r="F498" s="8" t="s">
        <v>161</v>
      </c>
      <c r="G498" s="8" t="s">
        <v>162</v>
      </c>
      <c r="H498" s="8" t="s">
        <v>2265</v>
      </c>
      <c r="I498" s="8" t="s">
        <v>2266</v>
      </c>
      <c r="J498" s="8" t="s">
        <v>2158</v>
      </c>
      <c r="K498" s="8"/>
      <c r="L498" s="3" t="str">
        <f t="shared" ref="L498:L560" si="17">IF(K498="NT","NT",H498)</f>
        <v>A, C, D, G</v>
      </c>
      <c r="M498" s="3" t="str">
        <f t="shared" si="16"/>
        <v>C, E</v>
      </c>
    </row>
    <row r="499" spans="1:13" x14ac:dyDescent="0.25">
      <c r="A499">
        <v>12284</v>
      </c>
      <c r="B499" s="1">
        <v>40770</v>
      </c>
      <c r="D499" t="s">
        <v>10</v>
      </c>
      <c r="E499" s="8" t="s">
        <v>163</v>
      </c>
      <c r="F499" s="8" t="s">
        <v>164</v>
      </c>
      <c r="G499" s="8" t="s">
        <v>165</v>
      </c>
      <c r="H499" s="8" t="s">
        <v>2265</v>
      </c>
      <c r="I499" s="8" t="s">
        <v>2266</v>
      </c>
      <c r="J499" s="8" t="s">
        <v>2158</v>
      </c>
      <c r="K499" s="8"/>
      <c r="L499" s="3" t="str">
        <f t="shared" si="17"/>
        <v>A, C, D, G</v>
      </c>
      <c r="M499" s="3" t="str">
        <f t="shared" si="16"/>
        <v>C, E</v>
      </c>
    </row>
    <row r="500" spans="1:13" x14ac:dyDescent="0.25">
      <c r="A500">
        <v>5190</v>
      </c>
      <c r="B500" s="1">
        <v>40770</v>
      </c>
      <c r="D500" t="s">
        <v>10</v>
      </c>
      <c r="E500" s="8" t="s">
        <v>166</v>
      </c>
      <c r="F500" s="8" t="s">
        <v>167</v>
      </c>
      <c r="G500" s="8" t="s">
        <v>168</v>
      </c>
      <c r="H500" s="8" t="s">
        <v>2265</v>
      </c>
      <c r="I500" s="8" t="s">
        <v>2266</v>
      </c>
      <c r="J500" s="8" t="s">
        <v>2158</v>
      </c>
      <c r="K500" s="8"/>
      <c r="L500" s="3" t="str">
        <f t="shared" si="17"/>
        <v>A, C, D, G</v>
      </c>
      <c r="M500" s="3" t="str">
        <f t="shared" si="16"/>
        <v>C, E</v>
      </c>
    </row>
    <row r="501" spans="1:13" x14ac:dyDescent="0.25">
      <c r="A501">
        <v>4754</v>
      </c>
      <c r="B501" s="1">
        <v>39223</v>
      </c>
      <c r="C501" s="1">
        <v>41131</v>
      </c>
      <c r="D501" t="s">
        <v>225</v>
      </c>
      <c r="E501" s="8" t="s">
        <v>169</v>
      </c>
      <c r="F501" s="8" t="s">
        <v>170</v>
      </c>
      <c r="G501" s="8" t="s">
        <v>171</v>
      </c>
      <c r="H501" s="8" t="s">
        <v>2265</v>
      </c>
      <c r="I501" s="8" t="s">
        <v>2266</v>
      </c>
      <c r="J501" s="8" t="s">
        <v>2158</v>
      </c>
      <c r="K501" s="8"/>
      <c r="L501" s="3" t="str">
        <f t="shared" si="17"/>
        <v>A, C, D, G</v>
      </c>
      <c r="M501" s="3" t="str">
        <f t="shared" si="16"/>
        <v>C, E</v>
      </c>
    </row>
    <row r="502" spans="1:13" x14ac:dyDescent="0.25">
      <c r="A502">
        <v>11520</v>
      </c>
      <c r="B502" s="1">
        <v>38495</v>
      </c>
      <c r="D502" t="s">
        <v>1634</v>
      </c>
      <c r="E502" s="8" t="s">
        <v>172</v>
      </c>
      <c r="F502" s="8" t="s">
        <v>173</v>
      </c>
      <c r="G502" s="8" t="s">
        <v>174</v>
      </c>
      <c r="H502" s="8" t="s">
        <v>2265</v>
      </c>
      <c r="I502" s="8" t="s">
        <v>2266</v>
      </c>
      <c r="J502" s="8" t="s">
        <v>2158</v>
      </c>
      <c r="K502" s="8"/>
      <c r="L502" s="3" t="str">
        <f t="shared" si="17"/>
        <v>A, C, D, G</v>
      </c>
      <c r="M502" s="3" t="str">
        <f t="shared" si="16"/>
        <v>C, E</v>
      </c>
    </row>
    <row r="503" spans="1:13" x14ac:dyDescent="0.25">
      <c r="A503">
        <v>11671</v>
      </c>
      <c r="B503" s="1">
        <v>39678</v>
      </c>
      <c r="D503" t="s">
        <v>10</v>
      </c>
      <c r="E503" s="8" t="s">
        <v>950</v>
      </c>
      <c r="F503" s="8" t="s">
        <v>951</v>
      </c>
      <c r="G503" s="8" t="s">
        <v>952</v>
      </c>
      <c r="H503" s="8" t="s">
        <v>2265</v>
      </c>
      <c r="I503" s="8" t="s">
        <v>2266</v>
      </c>
      <c r="J503" s="8" t="s">
        <v>2158</v>
      </c>
      <c r="K503" s="8"/>
      <c r="L503" s="3" t="str">
        <f t="shared" si="17"/>
        <v>A, C, D, G</v>
      </c>
      <c r="M503" s="3" t="str">
        <f t="shared" si="16"/>
        <v>C, E</v>
      </c>
    </row>
    <row r="504" spans="1:13" x14ac:dyDescent="0.25">
      <c r="A504">
        <v>11668</v>
      </c>
      <c r="B504" s="1">
        <v>41134</v>
      </c>
      <c r="D504" t="s">
        <v>10</v>
      </c>
      <c r="E504" s="8" t="s">
        <v>979</v>
      </c>
      <c r="F504" s="8" t="s">
        <v>980</v>
      </c>
      <c r="G504" s="8"/>
      <c r="H504" s="8" t="s">
        <v>2265</v>
      </c>
      <c r="I504" s="8" t="s">
        <v>2266</v>
      </c>
      <c r="J504" s="8" t="s">
        <v>2158</v>
      </c>
      <c r="K504" s="8"/>
      <c r="L504" s="3" t="str">
        <f t="shared" si="17"/>
        <v>A, C, D, G</v>
      </c>
      <c r="M504" s="3" t="str">
        <f t="shared" si="16"/>
        <v>C, E</v>
      </c>
    </row>
    <row r="505" spans="1:13" x14ac:dyDescent="0.25">
      <c r="A505">
        <v>12727</v>
      </c>
      <c r="B505" s="1">
        <v>40042</v>
      </c>
      <c r="C505" s="1">
        <v>41131</v>
      </c>
      <c r="D505" t="s">
        <v>103</v>
      </c>
      <c r="E505" s="8" t="s">
        <v>981</v>
      </c>
      <c r="F505" s="8" t="s">
        <v>982</v>
      </c>
      <c r="G505" s="8"/>
      <c r="H505" s="8" t="s">
        <v>2265</v>
      </c>
      <c r="I505" s="8" t="s">
        <v>2266</v>
      </c>
      <c r="J505" s="8" t="s">
        <v>2158</v>
      </c>
      <c r="K505" s="8"/>
      <c r="L505" s="3" t="str">
        <f t="shared" si="17"/>
        <v>A, C, D, G</v>
      </c>
      <c r="M505" s="3" t="str">
        <f t="shared" si="16"/>
        <v>C, E</v>
      </c>
    </row>
    <row r="506" spans="1:13" x14ac:dyDescent="0.25">
      <c r="A506">
        <v>11670</v>
      </c>
      <c r="B506" s="1">
        <v>41134</v>
      </c>
      <c r="D506" t="s">
        <v>10</v>
      </c>
      <c r="E506" s="7" t="s">
        <v>1128</v>
      </c>
      <c r="F506" s="7" t="s">
        <v>1129</v>
      </c>
      <c r="G506" s="7" t="s">
        <v>1130</v>
      </c>
      <c r="H506" s="7"/>
      <c r="I506" s="7"/>
      <c r="J506" s="7"/>
      <c r="K506" s="7"/>
      <c r="L506" s="3">
        <f t="shared" si="17"/>
        <v>0</v>
      </c>
      <c r="M506" s="3">
        <f t="shared" si="16"/>
        <v>0</v>
      </c>
    </row>
    <row r="507" spans="1:13" x14ac:dyDescent="0.25">
      <c r="A507">
        <v>11669</v>
      </c>
      <c r="B507" s="1">
        <v>40042</v>
      </c>
      <c r="C507" s="1">
        <v>41131</v>
      </c>
      <c r="D507" t="s">
        <v>25</v>
      </c>
      <c r="E507" s="7" t="s">
        <v>2081</v>
      </c>
      <c r="F507" s="7" t="s">
        <v>2082</v>
      </c>
      <c r="G507" s="7" t="s">
        <v>2083</v>
      </c>
      <c r="H507" s="7"/>
      <c r="I507" s="7"/>
      <c r="J507" s="7"/>
      <c r="K507" s="7"/>
      <c r="L507" s="3">
        <f t="shared" si="17"/>
        <v>0</v>
      </c>
      <c r="M507" s="3">
        <f t="shared" si="16"/>
        <v>0</v>
      </c>
    </row>
    <row r="508" spans="1:13" x14ac:dyDescent="0.25">
      <c r="A508">
        <v>2970</v>
      </c>
      <c r="B508" s="1">
        <v>40042</v>
      </c>
      <c r="C508" s="1">
        <v>41131</v>
      </c>
      <c r="D508" t="s">
        <v>25</v>
      </c>
      <c r="E508" s="7" t="s">
        <v>1501</v>
      </c>
      <c r="F508" s="7" t="s">
        <v>1502</v>
      </c>
      <c r="G508" s="7" t="s">
        <v>1503</v>
      </c>
      <c r="H508" s="7"/>
      <c r="I508" s="7"/>
      <c r="J508" s="7"/>
      <c r="K508" s="7"/>
      <c r="L508" s="3">
        <f t="shared" si="17"/>
        <v>0</v>
      </c>
      <c r="M508" s="3">
        <f t="shared" si="16"/>
        <v>0</v>
      </c>
    </row>
    <row r="509" spans="1:13" x14ac:dyDescent="0.25">
      <c r="A509">
        <v>11487</v>
      </c>
      <c r="B509" s="1">
        <v>37487</v>
      </c>
      <c r="D509" t="s">
        <v>1288</v>
      </c>
      <c r="E509" t="s">
        <v>1447</v>
      </c>
      <c r="F509" t="s">
        <v>1448</v>
      </c>
      <c r="G509" t="s">
        <v>1449</v>
      </c>
      <c r="K509" t="s">
        <v>2122</v>
      </c>
      <c r="L509" s="3" t="str">
        <f t="shared" si="17"/>
        <v>NT</v>
      </c>
      <c r="M509" s="3" t="str">
        <f t="shared" si="16"/>
        <v>NT</v>
      </c>
    </row>
    <row r="510" spans="1:13" x14ac:dyDescent="0.25">
      <c r="A510">
        <v>11491</v>
      </c>
      <c r="B510" s="1">
        <v>39678</v>
      </c>
      <c r="C510" s="1">
        <v>41131</v>
      </c>
      <c r="D510" t="s">
        <v>96</v>
      </c>
      <c r="E510" s="5" t="s">
        <v>50</v>
      </c>
      <c r="F510" s="5" t="s">
        <v>51</v>
      </c>
      <c r="G510" s="5" t="s">
        <v>52</v>
      </c>
      <c r="H510" s="5"/>
      <c r="I510" s="5"/>
      <c r="J510" s="5"/>
      <c r="K510" s="5"/>
      <c r="L510" s="3">
        <f t="shared" si="17"/>
        <v>0</v>
      </c>
      <c r="M510" s="3">
        <f t="shared" si="16"/>
        <v>0</v>
      </c>
    </row>
    <row r="511" spans="1:13" x14ac:dyDescent="0.25">
      <c r="A511">
        <v>4657</v>
      </c>
      <c r="B511" s="1">
        <v>39678</v>
      </c>
      <c r="C511" s="1">
        <v>41131</v>
      </c>
      <c r="D511" t="s">
        <v>96</v>
      </c>
      <c r="E511" s="5" t="s">
        <v>53</v>
      </c>
      <c r="F511" s="5" t="s">
        <v>54</v>
      </c>
      <c r="G511" s="5" t="s">
        <v>55</v>
      </c>
      <c r="H511" s="5"/>
      <c r="I511" s="5"/>
      <c r="J511" s="5"/>
      <c r="K511" s="5"/>
      <c r="L511" s="3">
        <f t="shared" si="17"/>
        <v>0</v>
      </c>
      <c r="M511" s="3">
        <f t="shared" si="16"/>
        <v>0</v>
      </c>
    </row>
    <row r="512" spans="1:13" x14ac:dyDescent="0.25">
      <c r="A512">
        <v>4658</v>
      </c>
      <c r="B512" s="1">
        <v>38579</v>
      </c>
      <c r="D512" t="s">
        <v>1301</v>
      </c>
      <c r="E512" s="5" t="s">
        <v>56</v>
      </c>
      <c r="F512" s="5" t="s">
        <v>57</v>
      </c>
      <c r="G512" s="5" t="s">
        <v>58</v>
      </c>
      <c r="H512" s="5"/>
      <c r="I512" s="5"/>
      <c r="J512" s="5"/>
      <c r="K512" s="5"/>
      <c r="L512" s="3">
        <f t="shared" si="17"/>
        <v>0</v>
      </c>
      <c r="M512" s="3">
        <f t="shared" si="16"/>
        <v>0</v>
      </c>
    </row>
    <row r="513" spans="1:13" x14ac:dyDescent="0.25">
      <c r="A513">
        <v>4659</v>
      </c>
      <c r="B513" s="1">
        <v>38579</v>
      </c>
      <c r="D513" t="s">
        <v>132</v>
      </c>
      <c r="E513" s="5" t="s">
        <v>59</v>
      </c>
      <c r="F513" s="5" t="s">
        <v>60</v>
      </c>
      <c r="G513" s="5" t="s">
        <v>61</v>
      </c>
      <c r="H513" s="5"/>
      <c r="I513" s="5"/>
      <c r="J513" s="5"/>
      <c r="K513" s="5"/>
      <c r="L513" s="3">
        <f t="shared" si="17"/>
        <v>0</v>
      </c>
      <c r="M513" s="3">
        <f t="shared" si="16"/>
        <v>0</v>
      </c>
    </row>
    <row r="514" spans="1:13" x14ac:dyDescent="0.25">
      <c r="A514">
        <v>4660</v>
      </c>
      <c r="B514" s="1">
        <v>38579</v>
      </c>
      <c r="D514" t="s">
        <v>132</v>
      </c>
      <c r="E514" s="5" t="s">
        <v>62</v>
      </c>
      <c r="F514" s="5" t="s">
        <v>63</v>
      </c>
      <c r="G514" s="5" t="s">
        <v>64</v>
      </c>
      <c r="H514" s="5"/>
      <c r="I514" s="5"/>
      <c r="J514" s="5"/>
      <c r="K514" s="5"/>
      <c r="L514" s="3">
        <f t="shared" si="17"/>
        <v>0</v>
      </c>
      <c r="M514" s="3">
        <f t="shared" si="16"/>
        <v>0</v>
      </c>
    </row>
    <row r="515" spans="1:13" x14ac:dyDescent="0.25">
      <c r="A515">
        <v>11662</v>
      </c>
      <c r="B515" s="1">
        <v>38579</v>
      </c>
      <c r="D515" t="s">
        <v>29</v>
      </c>
      <c r="E515" s="5" t="s">
        <v>65</v>
      </c>
      <c r="F515" s="5" t="s">
        <v>66</v>
      </c>
      <c r="G515" s="5" t="s">
        <v>67</v>
      </c>
      <c r="H515" s="5"/>
      <c r="I515" s="5"/>
      <c r="J515" s="5"/>
      <c r="K515" s="5"/>
      <c r="L515" s="3">
        <f t="shared" si="17"/>
        <v>0</v>
      </c>
      <c r="M515" s="3">
        <f t="shared" si="16"/>
        <v>0</v>
      </c>
    </row>
    <row r="516" spans="1:13" x14ac:dyDescent="0.25">
      <c r="A516">
        <v>11663</v>
      </c>
      <c r="B516" s="1">
        <v>40042</v>
      </c>
      <c r="D516" t="s">
        <v>10</v>
      </c>
      <c r="E516" s="5" t="s">
        <v>68</v>
      </c>
      <c r="F516" s="5" t="s">
        <v>69</v>
      </c>
      <c r="G516" s="5" t="s">
        <v>70</v>
      </c>
      <c r="H516" s="5"/>
      <c r="I516" s="5"/>
      <c r="J516" s="5"/>
      <c r="K516" s="5"/>
      <c r="L516" s="3">
        <f t="shared" si="17"/>
        <v>0</v>
      </c>
      <c r="M516" s="3">
        <f t="shared" si="16"/>
        <v>0</v>
      </c>
    </row>
    <row r="517" spans="1:13" x14ac:dyDescent="0.25">
      <c r="A517">
        <v>11664</v>
      </c>
      <c r="B517" s="1">
        <v>40042</v>
      </c>
      <c r="D517" t="s">
        <v>25</v>
      </c>
      <c r="E517" s="5" t="s">
        <v>71</v>
      </c>
      <c r="F517" s="5" t="s">
        <v>72</v>
      </c>
      <c r="G517" s="5" t="s">
        <v>73</v>
      </c>
      <c r="H517" s="5"/>
      <c r="I517" s="5"/>
      <c r="J517" s="5"/>
      <c r="K517" s="5"/>
      <c r="L517" s="3">
        <f t="shared" si="17"/>
        <v>0</v>
      </c>
      <c r="M517" s="3">
        <f t="shared" si="16"/>
        <v>0</v>
      </c>
    </row>
    <row r="518" spans="1:13" x14ac:dyDescent="0.25">
      <c r="A518">
        <v>11665</v>
      </c>
      <c r="B518" s="1">
        <v>40042</v>
      </c>
      <c r="C518" s="1">
        <v>41131</v>
      </c>
      <c r="D518" t="s">
        <v>25</v>
      </c>
      <c r="E518" s="5" t="s">
        <v>74</v>
      </c>
      <c r="F518" s="5" t="s">
        <v>75</v>
      </c>
      <c r="G518" s="5" t="s">
        <v>76</v>
      </c>
      <c r="H518" s="5"/>
      <c r="I518" s="5"/>
      <c r="J518" s="5"/>
      <c r="K518" s="5"/>
      <c r="L518" s="3">
        <f t="shared" si="17"/>
        <v>0</v>
      </c>
      <c r="M518" s="3">
        <f t="shared" si="16"/>
        <v>0</v>
      </c>
    </row>
    <row r="519" spans="1:13" x14ac:dyDescent="0.25">
      <c r="A519">
        <v>11666</v>
      </c>
      <c r="B519" s="1">
        <v>41134</v>
      </c>
      <c r="D519" t="s">
        <v>10</v>
      </c>
      <c r="E519" s="5" t="s">
        <v>77</v>
      </c>
      <c r="F519" s="5" t="s">
        <v>78</v>
      </c>
      <c r="G519" s="5" t="s">
        <v>79</v>
      </c>
      <c r="H519" s="5"/>
      <c r="I519" s="5"/>
      <c r="J519" s="5"/>
      <c r="K519" s="5"/>
      <c r="L519" s="3">
        <f t="shared" si="17"/>
        <v>0</v>
      </c>
      <c r="M519" s="3">
        <f t="shared" si="16"/>
        <v>0</v>
      </c>
    </row>
    <row r="520" spans="1:13" x14ac:dyDescent="0.25">
      <c r="A520">
        <v>11667</v>
      </c>
      <c r="B520" s="1">
        <v>40042</v>
      </c>
      <c r="C520" s="1">
        <v>41131</v>
      </c>
      <c r="D520" t="s">
        <v>25</v>
      </c>
      <c r="E520" s="5" t="s">
        <v>80</v>
      </c>
      <c r="F520" s="5" t="s">
        <v>81</v>
      </c>
      <c r="G520" s="5" t="s">
        <v>82</v>
      </c>
      <c r="H520" s="5"/>
      <c r="I520" s="5"/>
      <c r="J520" s="5"/>
      <c r="K520" s="5"/>
      <c r="L520" s="3">
        <f t="shared" si="17"/>
        <v>0</v>
      </c>
      <c r="M520" s="3">
        <f t="shared" si="16"/>
        <v>0</v>
      </c>
    </row>
    <row r="521" spans="1:13" x14ac:dyDescent="0.25">
      <c r="A521">
        <v>12428</v>
      </c>
      <c r="B521" s="1">
        <v>40042</v>
      </c>
      <c r="C521" s="1">
        <v>41131</v>
      </c>
      <c r="D521" t="s">
        <v>25</v>
      </c>
      <c r="E521" s="7" t="s">
        <v>1131</v>
      </c>
      <c r="F521" s="7" t="s">
        <v>1132</v>
      </c>
      <c r="G521" s="7" t="s">
        <v>1133</v>
      </c>
      <c r="H521" s="7"/>
      <c r="I521" s="7"/>
      <c r="J521" s="7"/>
      <c r="K521" s="7"/>
      <c r="L521" s="3">
        <f t="shared" si="17"/>
        <v>0</v>
      </c>
      <c r="M521" s="3">
        <f t="shared" si="16"/>
        <v>0</v>
      </c>
    </row>
    <row r="522" spans="1:13" x14ac:dyDescent="0.25">
      <c r="A522">
        <v>12566</v>
      </c>
      <c r="B522" s="1">
        <v>40770</v>
      </c>
      <c r="D522" t="s">
        <v>10</v>
      </c>
      <c r="E522" s="7" t="s">
        <v>2084</v>
      </c>
      <c r="F522" s="7" t="s">
        <v>2085</v>
      </c>
      <c r="G522" s="7" t="s">
        <v>2086</v>
      </c>
      <c r="H522" s="7"/>
      <c r="I522" s="7"/>
      <c r="J522" s="7"/>
      <c r="K522" s="7"/>
      <c r="L522" s="3">
        <f t="shared" si="17"/>
        <v>0</v>
      </c>
      <c r="M522" s="3">
        <f t="shared" si="16"/>
        <v>0</v>
      </c>
    </row>
    <row r="523" spans="1:13" x14ac:dyDescent="0.25">
      <c r="A523">
        <v>12567</v>
      </c>
      <c r="B523" s="1">
        <v>40917</v>
      </c>
      <c r="D523" t="s">
        <v>25</v>
      </c>
      <c r="E523" t="s">
        <v>2087</v>
      </c>
      <c r="F523" t="s">
        <v>2088</v>
      </c>
      <c r="G523" t="s">
        <v>2089</v>
      </c>
      <c r="H523" t="s">
        <v>2142</v>
      </c>
      <c r="I523" t="s">
        <v>2142</v>
      </c>
      <c r="J523" t="s">
        <v>2158</v>
      </c>
      <c r="L523" s="3" t="str">
        <f t="shared" si="17"/>
        <v>A</v>
      </c>
      <c r="M523" s="3" t="str">
        <f t="shared" si="16"/>
        <v>A</v>
      </c>
    </row>
    <row r="524" spans="1:13" x14ac:dyDescent="0.25">
      <c r="A524">
        <v>12737</v>
      </c>
      <c r="B524" s="1">
        <v>40917</v>
      </c>
      <c r="D524" t="s">
        <v>25</v>
      </c>
      <c r="E524" t="s">
        <v>1725</v>
      </c>
      <c r="F524" t="s">
        <v>1726</v>
      </c>
      <c r="G524" t="s">
        <v>1727</v>
      </c>
      <c r="H524" t="s">
        <v>2141</v>
      </c>
      <c r="I524" t="s">
        <v>2142</v>
      </c>
      <c r="J524" t="s">
        <v>2158</v>
      </c>
      <c r="L524" s="3" t="str">
        <f t="shared" si="17"/>
        <v>D</v>
      </c>
      <c r="M524" s="3" t="str">
        <f t="shared" si="16"/>
        <v>A</v>
      </c>
    </row>
    <row r="525" spans="1:13" x14ac:dyDescent="0.25">
      <c r="A525">
        <v>4173</v>
      </c>
      <c r="B525" s="1">
        <v>41134</v>
      </c>
      <c r="D525" t="s">
        <v>10</v>
      </c>
      <c r="E525" t="s">
        <v>1134</v>
      </c>
      <c r="F525" t="s">
        <v>1135</v>
      </c>
      <c r="G525" t="s">
        <v>1136</v>
      </c>
      <c r="H525" t="s">
        <v>2142</v>
      </c>
      <c r="I525" t="s">
        <v>2142</v>
      </c>
      <c r="J525" t="s">
        <v>2158</v>
      </c>
      <c r="L525" s="3" t="str">
        <f t="shared" si="17"/>
        <v>A</v>
      </c>
      <c r="M525" s="3" t="str">
        <f t="shared" si="16"/>
        <v>A</v>
      </c>
    </row>
    <row r="526" spans="1:13" x14ac:dyDescent="0.25">
      <c r="A526">
        <v>4298</v>
      </c>
      <c r="B526" s="1">
        <v>35431</v>
      </c>
      <c r="D526" t="s">
        <v>25</v>
      </c>
      <c r="E526" s="7" t="s">
        <v>1574</v>
      </c>
      <c r="F526" s="7" t="s">
        <v>1575</v>
      </c>
      <c r="G526" s="7" t="s">
        <v>1576</v>
      </c>
      <c r="H526" s="7"/>
      <c r="I526" s="7"/>
      <c r="J526" s="7"/>
      <c r="K526" s="7"/>
      <c r="L526" s="3">
        <f t="shared" si="17"/>
        <v>0</v>
      </c>
      <c r="M526" s="3">
        <f t="shared" si="16"/>
        <v>0</v>
      </c>
    </row>
    <row r="527" spans="1:13" x14ac:dyDescent="0.25">
      <c r="A527">
        <v>4188</v>
      </c>
      <c r="B527" s="1">
        <v>38579</v>
      </c>
      <c r="C527" s="1">
        <v>41131</v>
      </c>
      <c r="D527" t="s">
        <v>25</v>
      </c>
      <c r="E527" t="s">
        <v>1137</v>
      </c>
      <c r="F527" t="s">
        <v>1138</v>
      </c>
      <c r="G527" t="s">
        <v>1139</v>
      </c>
      <c r="H527" t="s">
        <v>2144</v>
      </c>
      <c r="I527" t="s">
        <v>2142</v>
      </c>
      <c r="J527" t="s">
        <v>2158</v>
      </c>
      <c r="L527" s="3" t="str">
        <f t="shared" si="17"/>
        <v>A, D</v>
      </c>
      <c r="M527" s="3" t="str">
        <f t="shared" si="16"/>
        <v>A</v>
      </c>
    </row>
    <row r="528" spans="1:13" x14ac:dyDescent="0.25">
      <c r="A528">
        <v>11449</v>
      </c>
      <c r="B528" s="1">
        <v>38215</v>
      </c>
      <c r="C528" s="1">
        <v>41131</v>
      </c>
      <c r="D528" t="s">
        <v>96</v>
      </c>
      <c r="E528" t="s">
        <v>1140</v>
      </c>
      <c r="F528" t="s">
        <v>1141</v>
      </c>
      <c r="G528" t="s">
        <v>1142</v>
      </c>
      <c r="H528" t="s">
        <v>2144</v>
      </c>
      <c r="I528" t="s">
        <v>2142</v>
      </c>
      <c r="J528" t="s">
        <v>2158</v>
      </c>
      <c r="L528" s="3" t="str">
        <f t="shared" si="17"/>
        <v>A, D</v>
      </c>
      <c r="M528" s="3" t="str">
        <f t="shared" si="16"/>
        <v>A</v>
      </c>
    </row>
    <row r="529" spans="1:13" x14ac:dyDescent="0.25">
      <c r="A529">
        <v>11450</v>
      </c>
      <c r="B529" s="1">
        <v>39678</v>
      </c>
      <c r="D529" t="s">
        <v>10</v>
      </c>
      <c r="E529" t="s">
        <v>1143</v>
      </c>
      <c r="F529" t="s">
        <v>1144</v>
      </c>
      <c r="G529" t="s">
        <v>1145</v>
      </c>
      <c r="H529" t="s">
        <v>2144</v>
      </c>
      <c r="I529" t="s">
        <v>2142</v>
      </c>
      <c r="J529" t="s">
        <v>2158</v>
      </c>
      <c r="L529" s="3" t="str">
        <f t="shared" si="17"/>
        <v>A, D</v>
      </c>
      <c r="M529" s="3" t="str">
        <f t="shared" si="16"/>
        <v>A</v>
      </c>
    </row>
    <row r="530" spans="1:13" x14ac:dyDescent="0.25">
      <c r="A530">
        <v>11451</v>
      </c>
      <c r="B530" s="1">
        <v>39678</v>
      </c>
      <c r="D530" t="s">
        <v>10</v>
      </c>
      <c r="E530" s="7" t="s">
        <v>1146</v>
      </c>
      <c r="F530" s="7" t="s">
        <v>1147</v>
      </c>
      <c r="G530" s="7" t="s">
        <v>1148</v>
      </c>
      <c r="H530" s="7"/>
      <c r="I530" s="7"/>
      <c r="J530" s="7"/>
      <c r="K530" s="7"/>
      <c r="L530" s="3">
        <f t="shared" si="17"/>
        <v>0</v>
      </c>
      <c r="M530" s="3">
        <f t="shared" si="16"/>
        <v>0</v>
      </c>
    </row>
    <row r="531" spans="1:13" x14ac:dyDescent="0.25">
      <c r="A531">
        <v>11452</v>
      </c>
      <c r="B531" s="1">
        <v>39678</v>
      </c>
      <c r="D531" t="s">
        <v>10</v>
      </c>
      <c r="E531" t="s">
        <v>1149</v>
      </c>
      <c r="F531" t="s">
        <v>1150</v>
      </c>
      <c r="G531" t="s">
        <v>1151</v>
      </c>
      <c r="H531" t="s">
        <v>2144</v>
      </c>
      <c r="I531" t="s">
        <v>2142</v>
      </c>
      <c r="J531" t="s">
        <v>2158</v>
      </c>
      <c r="L531" s="3" t="str">
        <f t="shared" si="17"/>
        <v>A, D</v>
      </c>
      <c r="M531" s="3" t="str">
        <f t="shared" si="16"/>
        <v>A</v>
      </c>
    </row>
    <row r="532" spans="1:13" x14ac:dyDescent="0.25">
      <c r="A532">
        <v>11453</v>
      </c>
      <c r="B532" s="1">
        <v>39678</v>
      </c>
      <c r="D532" t="s">
        <v>10</v>
      </c>
      <c r="E532" t="s">
        <v>2090</v>
      </c>
      <c r="F532" t="s">
        <v>2091</v>
      </c>
      <c r="G532" t="s">
        <v>2092</v>
      </c>
      <c r="H532" t="s">
        <v>2144</v>
      </c>
      <c r="I532" t="s">
        <v>2142</v>
      </c>
      <c r="J532" t="s">
        <v>2158</v>
      </c>
      <c r="L532" s="3" t="str">
        <f t="shared" si="17"/>
        <v>A, D</v>
      </c>
      <c r="M532" s="3" t="str">
        <f t="shared" si="16"/>
        <v>A</v>
      </c>
    </row>
    <row r="533" spans="1:13" x14ac:dyDescent="0.25">
      <c r="A533">
        <v>11454</v>
      </c>
      <c r="B533" s="1">
        <v>39678</v>
      </c>
      <c r="D533" t="s">
        <v>10</v>
      </c>
      <c r="E533" t="s">
        <v>1152</v>
      </c>
      <c r="F533" t="s">
        <v>1153</v>
      </c>
      <c r="G533" t="s">
        <v>1154</v>
      </c>
      <c r="H533" t="s">
        <v>2142</v>
      </c>
      <c r="I533" t="s">
        <v>2142</v>
      </c>
      <c r="J533" t="s">
        <v>2158</v>
      </c>
      <c r="L533" s="3" t="str">
        <f t="shared" si="17"/>
        <v>A</v>
      </c>
      <c r="M533" s="3" t="str">
        <f t="shared" si="16"/>
        <v>A</v>
      </c>
    </row>
    <row r="534" spans="1:13" x14ac:dyDescent="0.25">
      <c r="A534">
        <v>11455</v>
      </c>
      <c r="B534" s="1">
        <v>39678</v>
      </c>
      <c r="D534" t="s">
        <v>10</v>
      </c>
      <c r="E534" s="7" t="s">
        <v>1719</v>
      </c>
      <c r="F534" s="7" t="s">
        <v>1720</v>
      </c>
      <c r="G534" s="7" t="s">
        <v>1721</v>
      </c>
      <c r="H534" s="7"/>
      <c r="I534" s="7"/>
      <c r="J534" s="7"/>
      <c r="K534" s="7"/>
      <c r="L534" s="3">
        <f t="shared" si="17"/>
        <v>0</v>
      </c>
      <c r="M534" s="3">
        <f t="shared" si="16"/>
        <v>0</v>
      </c>
    </row>
    <row r="535" spans="1:13" x14ac:dyDescent="0.25">
      <c r="A535">
        <v>11456</v>
      </c>
      <c r="B535" s="1">
        <v>39678</v>
      </c>
      <c r="D535" t="s">
        <v>10</v>
      </c>
      <c r="E535" t="s">
        <v>1155</v>
      </c>
      <c r="F535" t="s">
        <v>1156</v>
      </c>
      <c r="G535" t="s">
        <v>1157</v>
      </c>
      <c r="H535" t="s">
        <v>2144</v>
      </c>
      <c r="I535" t="s">
        <v>2142</v>
      </c>
      <c r="J535" t="s">
        <v>2158</v>
      </c>
      <c r="L535" s="3" t="str">
        <f t="shared" si="17"/>
        <v>A, D</v>
      </c>
      <c r="M535" s="3" t="str">
        <f t="shared" si="16"/>
        <v>A</v>
      </c>
    </row>
    <row r="536" spans="1:13" x14ac:dyDescent="0.25">
      <c r="A536">
        <v>11457</v>
      </c>
      <c r="B536" s="1">
        <v>39678</v>
      </c>
      <c r="D536" t="s">
        <v>10</v>
      </c>
      <c r="E536" s="7" t="s">
        <v>1158</v>
      </c>
      <c r="F536" s="7" t="s">
        <v>1159</v>
      </c>
      <c r="G536" s="7" t="s">
        <v>1160</v>
      </c>
      <c r="H536" s="7"/>
      <c r="I536" s="7"/>
      <c r="J536" s="7"/>
      <c r="K536" s="7"/>
      <c r="L536" s="3">
        <f t="shared" si="17"/>
        <v>0</v>
      </c>
      <c r="M536" s="3">
        <f t="shared" si="16"/>
        <v>0</v>
      </c>
    </row>
    <row r="537" spans="1:13" x14ac:dyDescent="0.25">
      <c r="A537">
        <v>11458</v>
      </c>
      <c r="B537" s="1">
        <v>39678</v>
      </c>
      <c r="D537" t="s">
        <v>10</v>
      </c>
      <c r="E537" t="s">
        <v>1728</v>
      </c>
      <c r="F537" t="s">
        <v>1729</v>
      </c>
      <c r="G537" t="s">
        <v>1730</v>
      </c>
      <c r="K537" t="s">
        <v>2122</v>
      </c>
      <c r="L537" s="3" t="str">
        <f t="shared" si="17"/>
        <v>NT</v>
      </c>
      <c r="M537" s="3" t="str">
        <f t="shared" si="16"/>
        <v>NT</v>
      </c>
    </row>
    <row r="538" spans="1:13" x14ac:dyDescent="0.25">
      <c r="A538">
        <v>11459</v>
      </c>
      <c r="B538" s="1">
        <v>39678</v>
      </c>
      <c r="D538" t="s">
        <v>10</v>
      </c>
      <c r="E538" t="s">
        <v>1731</v>
      </c>
      <c r="F538" t="s">
        <v>1732</v>
      </c>
      <c r="G538" t="s">
        <v>1733</v>
      </c>
      <c r="H538" t="s">
        <v>2141</v>
      </c>
      <c r="I538" t="s">
        <v>2142</v>
      </c>
      <c r="J538" t="s">
        <v>2158</v>
      </c>
      <c r="L538" s="3" t="str">
        <f t="shared" si="17"/>
        <v>D</v>
      </c>
      <c r="M538" s="3" t="str">
        <f t="shared" si="16"/>
        <v>A</v>
      </c>
    </row>
    <row r="539" spans="1:13" x14ac:dyDescent="0.25">
      <c r="A539">
        <v>12740</v>
      </c>
      <c r="B539" s="1">
        <v>39678</v>
      </c>
      <c r="D539" t="s">
        <v>10</v>
      </c>
      <c r="E539" t="s">
        <v>2094</v>
      </c>
      <c r="F539" t="s">
        <v>2095</v>
      </c>
      <c r="G539" t="s">
        <v>2096</v>
      </c>
      <c r="H539" t="s">
        <v>2141</v>
      </c>
      <c r="I539" t="s">
        <v>2142</v>
      </c>
      <c r="J539" t="s">
        <v>2158</v>
      </c>
      <c r="L539" s="3" t="str">
        <f t="shared" si="17"/>
        <v>D</v>
      </c>
      <c r="M539" s="3" t="str">
        <f t="shared" si="16"/>
        <v>A</v>
      </c>
    </row>
    <row r="540" spans="1:13" x14ac:dyDescent="0.25">
      <c r="A540">
        <v>5302</v>
      </c>
      <c r="B540" s="1">
        <v>41134</v>
      </c>
      <c r="D540" t="s">
        <v>10</v>
      </c>
      <c r="E540" t="s">
        <v>1161</v>
      </c>
      <c r="F540" t="s">
        <v>1162</v>
      </c>
      <c r="G540" t="s">
        <v>1163</v>
      </c>
      <c r="H540" t="s">
        <v>2141</v>
      </c>
      <c r="I540" t="s">
        <v>2142</v>
      </c>
      <c r="J540" t="s">
        <v>2158</v>
      </c>
      <c r="L540" s="3" t="str">
        <f t="shared" si="17"/>
        <v>D</v>
      </c>
      <c r="M540" s="3" t="str">
        <f t="shared" si="16"/>
        <v>A</v>
      </c>
    </row>
    <row r="541" spans="1:13" x14ac:dyDescent="0.25">
      <c r="A541">
        <v>9418</v>
      </c>
      <c r="B541" s="1">
        <v>32356</v>
      </c>
      <c r="D541" t="s">
        <v>10</v>
      </c>
      <c r="E541" t="s">
        <v>2097</v>
      </c>
      <c r="F541" t="s">
        <v>2098</v>
      </c>
      <c r="G541" t="s">
        <v>2099</v>
      </c>
      <c r="K541" t="s">
        <v>2122</v>
      </c>
      <c r="L541" s="3" t="str">
        <f t="shared" si="17"/>
        <v>NT</v>
      </c>
      <c r="M541" s="3" t="str">
        <f t="shared" si="16"/>
        <v>NT</v>
      </c>
    </row>
    <row r="542" spans="1:13" x14ac:dyDescent="0.25">
      <c r="A542">
        <v>5047</v>
      </c>
      <c r="B542" s="1">
        <v>36008</v>
      </c>
      <c r="D542" t="s">
        <v>10</v>
      </c>
      <c r="E542" t="s">
        <v>1734</v>
      </c>
      <c r="F542" t="s">
        <v>1735</v>
      </c>
      <c r="G542" t="s">
        <v>1736</v>
      </c>
      <c r="H542" t="s">
        <v>2141</v>
      </c>
      <c r="I542" t="s">
        <v>2142</v>
      </c>
      <c r="J542" t="s">
        <v>2158</v>
      </c>
      <c r="L542" s="3" t="str">
        <f t="shared" si="17"/>
        <v>D</v>
      </c>
      <c r="M542" s="3" t="str">
        <f t="shared" si="16"/>
        <v>A</v>
      </c>
    </row>
    <row r="543" spans="1:13" x14ac:dyDescent="0.25">
      <c r="A543">
        <v>12743</v>
      </c>
      <c r="B543" s="1">
        <v>39307</v>
      </c>
      <c r="C543" s="1">
        <v>41131</v>
      </c>
      <c r="D543" t="s">
        <v>25</v>
      </c>
      <c r="E543" s="7" t="s">
        <v>1837</v>
      </c>
      <c r="F543" s="7" t="s">
        <v>1838</v>
      </c>
      <c r="G543" s="7" t="s">
        <v>1839</v>
      </c>
      <c r="H543" s="7"/>
      <c r="I543" s="7"/>
      <c r="J543" s="7"/>
      <c r="K543" s="7"/>
      <c r="L543" s="3">
        <f t="shared" si="17"/>
        <v>0</v>
      </c>
      <c r="M543" s="3">
        <f t="shared" si="16"/>
        <v>0</v>
      </c>
    </row>
    <row r="544" spans="1:13" x14ac:dyDescent="0.25">
      <c r="A544">
        <v>4499</v>
      </c>
      <c r="B544" s="1">
        <v>41134</v>
      </c>
      <c r="D544" t="s">
        <v>10</v>
      </c>
      <c r="E544" t="s">
        <v>1164</v>
      </c>
      <c r="F544" t="s">
        <v>1165</v>
      </c>
      <c r="G544" t="s">
        <v>1166</v>
      </c>
      <c r="H544" t="s">
        <v>2144</v>
      </c>
      <c r="I544" t="s">
        <v>2142</v>
      </c>
      <c r="J544" t="s">
        <v>2158</v>
      </c>
      <c r="L544" s="3" t="str">
        <f t="shared" si="17"/>
        <v>A, D</v>
      </c>
      <c r="M544" s="3" t="str">
        <f t="shared" si="16"/>
        <v>A</v>
      </c>
    </row>
    <row r="545" spans="1:13" x14ac:dyDescent="0.25">
      <c r="A545">
        <v>12745</v>
      </c>
      <c r="B545" s="1">
        <v>38362</v>
      </c>
      <c r="C545" s="1">
        <v>41131</v>
      </c>
      <c r="D545" t="s">
        <v>25</v>
      </c>
      <c r="E545" s="7" t="s">
        <v>1722</v>
      </c>
      <c r="F545" s="7" t="s">
        <v>1723</v>
      </c>
      <c r="G545" s="7" t="s">
        <v>1724</v>
      </c>
      <c r="H545" s="7"/>
      <c r="I545" s="7"/>
      <c r="J545" s="7"/>
      <c r="K545" s="7"/>
      <c r="L545" s="3">
        <f t="shared" si="17"/>
        <v>0</v>
      </c>
      <c r="M545" s="3">
        <f t="shared" si="16"/>
        <v>0</v>
      </c>
    </row>
    <row r="546" spans="1:13" x14ac:dyDescent="0.25">
      <c r="A546">
        <v>9429</v>
      </c>
      <c r="B546" s="1">
        <v>41134</v>
      </c>
      <c r="D546" t="s">
        <v>10</v>
      </c>
      <c r="E546" t="s">
        <v>1840</v>
      </c>
      <c r="F546" t="s">
        <v>1841</v>
      </c>
      <c r="G546" t="s">
        <v>1842</v>
      </c>
      <c r="K546" t="s">
        <v>2122</v>
      </c>
      <c r="L546" s="3" t="str">
        <f t="shared" si="17"/>
        <v>NT</v>
      </c>
      <c r="M546" s="3" t="str">
        <f t="shared" si="16"/>
        <v>NT</v>
      </c>
    </row>
    <row r="547" spans="1:13" x14ac:dyDescent="0.25">
      <c r="A547">
        <v>5048</v>
      </c>
      <c r="B547" s="1">
        <v>41134</v>
      </c>
      <c r="D547" t="s">
        <v>10</v>
      </c>
      <c r="E547" t="s">
        <v>555</v>
      </c>
      <c r="F547" t="s">
        <v>556</v>
      </c>
      <c r="K547" t="s">
        <v>2122</v>
      </c>
      <c r="L547" s="3" t="str">
        <f t="shared" si="17"/>
        <v>NT</v>
      </c>
      <c r="M547" s="3" t="str">
        <f t="shared" si="16"/>
        <v>NT</v>
      </c>
    </row>
    <row r="548" spans="1:13" x14ac:dyDescent="0.25">
      <c r="A548">
        <v>5049</v>
      </c>
      <c r="B548" s="1">
        <v>41134</v>
      </c>
      <c r="D548" t="s">
        <v>10</v>
      </c>
      <c r="E548" t="s">
        <v>404</v>
      </c>
      <c r="F548" t="s">
        <v>405</v>
      </c>
      <c r="K548" t="s">
        <v>2122</v>
      </c>
      <c r="L548" s="3" t="str">
        <f t="shared" si="17"/>
        <v>NT</v>
      </c>
      <c r="M548" s="3" t="str">
        <f t="shared" si="16"/>
        <v>NT</v>
      </c>
    </row>
    <row r="549" spans="1:13" x14ac:dyDescent="0.25">
      <c r="A549">
        <v>5050</v>
      </c>
      <c r="B549" s="1">
        <v>41134</v>
      </c>
      <c r="D549" t="s">
        <v>10</v>
      </c>
      <c r="E549" t="s">
        <v>527</v>
      </c>
      <c r="F549" t="s">
        <v>279</v>
      </c>
      <c r="K549" t="s">
        <v>2122</v>
      </c>
      <c r="L549" s="3" t="str">
        <f t="shared" si="17"/>
        <v>NT</v>
      </c>
      <c r="M549" s="3" t="str">
        <f t="shared" si="16"/>
        <v>NT</v>
      </c>
    </row>
    <row r="550" spans="1:13" x14ac:dyDescent="0.25">
      <c r="A550">
        <v>2271</v>
      </c>
      <c r="B550" s="1">
        <v>41134</v>
      </c>
      <c r="D550" t="s">
        <v>10</v>
      </c>
      <c r="E550" t="s">
        <v>278</v>
      </c>
      <c r="F550" t="s">
        <v>279</v>
      </c>
      <c r="G550" t="s">
        <v>280</v>
      </c>
      <c r="H550" t="s">
        <v>2144</v>
      </c>
      <c r="I550" t="s">
        <v>2142</v>
      </c>
      <c r="J550" t="s">
        <v>2158</v>
      </c>
      <c r="L550" s="3" t="str">
        <f t="shared" si="17"/>
        <v>A, D</v>
      </c>
      <c r="M550" s="3" t="str">
        <f t="shared" si="16"/>
        <v>A</v>
      </c>
    </row>
    <row r="551" spans="1:13" x14ac:dyDescent="0.25">
      <c r="A551">
        <v>12751</v>
      </c>
      <c r="B551" s="1">
        <v>36008</v>
      </c>
      <c r="C551" s="1">
        <v>41131</v>
      </c>
      <c r="D551" t="s">
        <v>2093</v>
      </c>
      <c r="E551" t="s">
        <v>1008</v>
      </c>
      <c r="F551" t="s">
        <v>1009</v>
      </c>
      <c r="G551" t="s">
        <v>2100</v>
      </c>
      <c r="H551" t="s">
        <v>2141</v>
      </c>
      <c r="I551" t="s">
        <v>2142</v>
      </c>
      <c r="J551" t="s">
        <v>2158</v>
      </c>
      <c r="L551" s="3" t="str">
        <f t="shared" si="17"/>
        <v>D</v>
      </c>
      <c r="M551" s="3" t="str">
        <f t="shared" si="16"/>
        <v>A</v>
      </c>
    </row>
    <row r="552" spans="1:13" x14ac:dyDescent="0.25">
      <c r="A552">
        <v>5043</v>
      </c>
      <c r="B552" s="1">
        <v>41134</v>
      </c>
      <c r="D552" t="s">
        <v>10</v>
      </c>
      <c r="E552" t="s">
        <v>111</v>
      </c>
      <c r="F552" t="s">
        <v>112</v>
      </c>
      <c r="G552" t="s">
        <v>113</v>
      </c>
      <c r="H552" t="s">
        <v>2141</v>
      </c>
      <c r="I552" t="s">
        <v>2142</v>
      </c>
      <c r="J552" t="s">
        <v>2143</v>
      </c>
      <c r="L552" s="3" t="str">
        <f t="shared" si="17"/>
        <v>D</v>
      </c>
      <c r="M552" s="3" t="str">
        <f t="shared" si="16"/>
        <v>A</v>
      </c>
    </row>
    <row r="553" spans="1:13" x14ac:dyDescent="0.25">
      <c r="A553">
        <v>12753</v>
      </c>
      <c r="B553" s="1">
        <v>38943</v>
      </c>
      <c r="C553" s="1">
        <v>41131</v>
      </c>
      <c r="D553" t="s">
        <v>25</v>
      </c>
      <c r="E553" t="s">
        <v>114</v>
      </c>
      <c r="F553" t="s">
        <v>115</v>
      </c>
      <c r="G553" t="s">
        <v>116</v>
      </c>
      <c r="H553" t="s">
        <v>2141</v>
      </c>
      <c r="I553" t="s">
        <v>2142</v>
      </c>
      <c r="J553" t="s">
        <v>2143</v>
      </c>
      <c r="L553" s="3" t="str">
        <f t="shared" si="17"/>
        <v>D</v>
      </c>
      <c r="M553" s="3" t="str">
        <f t="shared" si="16"/>
        <v>A</v>
      </c>
    </row>
    <row r="554" spans="1:13" x14ac:dyDescent="0.25">
      <c r="A554">
        <v>9491</v>
      </c>
      <c r="B554" s="1">
        <v>41134</v>
      </c>
      <c r="D554" t="s">
        <v>10</v>
      </c>
      <c r="E554" t="s">
        <v>1018</v>
      </c>
      <c r="F554" t="s">
        <v>1019</v>
      </c>
      <c r="G554" t="s">
        <v>1020</v>
      </c>
      <c r="H554" t="s">
        <v>2142</v>
      </c>
      <c r="I554" t="s">
        <v>2142</v>
      </c>
      <c r="J554" t="s">
        <v>2143</v>
      </c>
      <c r="L554" s="3" t="str">
        <f t="shared" si="17"/>
        <v>A</v>
      </c>
      <c r="M554" s="3" t="str">
        <f t="shared" si="16"/>
        <v>A</v>
      </c>
    </row>
    <row r="555" spans="1:13" x14ac:dyDescent="0.25">
      <c r="A555">
        <v>5051</v>
      </c>
      <c r="B555" s="1">
        <v>41134</v>
      </c>
      <c r="D555" t="s">
        <v>10</v>
      </c>
      <c r="E555" t="s">
        <v>117</v>
      </c>
      <c r="F555" t="s">
        <v>118</v>
      </c>
      <c r="G555" t="s">
        <v>119</v>
      </c>
      <c r="H555" t="s">
        <v>2141</v>
      </c>
      <c r="I555" t="s">
        <v>2142</v>
      </c>
      <c r="J555" t="s">
        <v>2143</v>
      </c>
      <c r="L555" s="3" t="str">
        <f t="shared" si="17"/>
        <v>D</v>
      </c>
      <c r="M555" s="3" t="str">
        <f t="shared" si="16"/>
        <v>A</v>
      </c>
    </row>
    <row r="556" spans="1:13" x14ac:dyDescent="0.25">
      <c r="A556">
        <v>5055</v>
      </c>
      <c r="B556" s="1">
        <v>39307</v>
      </c>
      <c r="C556" s="1">
        <v>41131</v>
      </c>
      <c r="D556" t="s">
        <v>215</v>
      </c>
      <c r="E556" t="s">
        <v>120</v>
      </c>
      <c r="F556" t="s">
        <v>121</v>
      </c>
      <c r="G556" t="s">
        <v>122</v>
      </c>
      <c r="H556" t="s">
        <v>2141</v>
      </c>
      <c r="I556" t="s">
        <v>2142</v>
      </c>
      <c r="J556" t="s">
        <v>2143</v>
      </c>
      <c r="L556" s="3" t="str">
        <f t="shared" si="17"/>
        <v>D</v>
      </c>
      <c r="M556" s="3" t="str">
        <f t="shared" si="16"/>
        <v>A</v>
      </c>
    </row>
    <row r="557" spans="1:13" x14ac:dyDescent="0.25">
      <c r="A557">
        <v>9515</v>
      </c>
      <c r="B557" s="1">
        <v>38943</v>
      </c>
      <c r="C557" s="1">
        <v>41131</v>
      </c>
      <c r="D557" t="s">
        <v>25</v>
      </c>
      <c r="E557" t="s">
        <v>123</v>
      </c>
      <c r="F557" t="s">
        <v>124</v>
      </c>
      <c r="G557" t="s">
        <v>125</v>
      </c>
      <c r="H557" t="s">
        <v>2141</v>
      </c>
      <c r="I557" t="s">
        <v>2142</v>
      </c>
      <c r="J557" t="s">
        <v>2143</v>
      </c>
      <c r="L557" s="3" t="str">
        <f t="shared" si="17"/>
        <v>D</v>
      </c>
      <c r="M557" s="3" t="str">
        <f t="shared" si="16"/>
        <v>A</v>
      </c>
    </row>
    <row r="558" spans="1:13" x14ac:dyDescent="0.25">
      <c r="A558">
        <v>12759</v>
      </c>
      <c r="B558" s="1">
        <v>36008</v>
      </c>
      <c r="C558" s="1">
        <v>41131</v>
      </c>
      <c r="D558" t="s">
        <v>25</v>
      </c>
      <c r="E558" t="s">
        <v>1021</v>
      </c>
      <c r="F558" t="s">
        <v>1022</v>
      </c>
      <c r="H558" t="s">
        <v>2144</v>
      </c>
      <c r="I558" t="s">
        <v>2142</v>
      </c>
      <c r="J558" t="s">
        <v>2143</v>
      </c>
      <c r="L558" s="3" t="str">
        <f t="shared" si="17"/>
        <v>A, D</v>
      </c>
      <c r="M558" s="3" t="str">
        <f t="shared" ref="M558:M618" si="18">IF(K558="NT", "NT", I558)</f>
        <v>A</v>
      </c>
    </row>
    <row r="559" spans="1:13" x14ac:dyDescent="0.25">
      <c r="A559">
        <v>9518</v>
      </c>
      <c r="B559" s="1">
        <v>41134</v>
      </c>
      <c r="D559" t="s">
        <v>10</v>
      </c>
      <c r="E559" t="s">
        <v>1050</v>
      </c>
      <c r="F559" t="s">
        <v>1051</v>
      </c>
      <c r="G559" t="s">
        <v>1052</v>
      </c>
      <c r="H559" t="s">
        <v>2141</v>
      </c>
      <c r="I559" t="s">
        <v>2142</v>
      </c>
      <c r="J559" t="s">
        <v>2158</v>
      </c>
      <c r="L559" s="3" t="str">
        <f t="shared" si="17"/>
        <v>D</v>
      </c>
      <c r="M559" s="3" t="str">
        <f t="shared" si="18"/>
        <v>A</v>
      </c>
    </row>
    <row r="560" spans="1:13" x14ac:dyDescent="0.25">
      <c r="A560">
        <v>5057</v>
      </c>
      <c r="B560" s="1">
        <v>31625</v>
      </c>
      <c r="C560" s="1">
        <v>41131</v>
      </c>
      <c r="D560" t="s">
        <v>17</v>
      </c>
      <c r="E560" t="s">
        <v>1899</v>
      </c>
      <c r="F560" t="s">
        <v>1900</v>
      </c>
      <c r="G560" t="s">
        <v>1901</v>
      </c>
      <c r="H560" t="s">
        <v>2151</v>
      </c>
      <c r="I560" t="s">
        <v>2142</v>
      </c>
      <c r="J560" t="s">
        <v>2143</v>
      </c>
      <c r="L560" s="3" t="str">
        <f t="shared" si="17"/>
        <v>A, B, D</v>
      </c>
      <c r="M560" s="3" t="str">
        <f t="shared" si="18"/>
        <v>A</v>
      </c>
    </row>
    <row r="561" spans="1:13" x14ac:dyDescent="0.25">
      <c r="A561">
        <v>5300</v>
      </c>
      <c r="B561" s="1">
        <v>39307</v>
      </c>
      <c r="C561" s="1">
        <v>41131</v>
      </c>
      <c r="D561" t="s">
        <v>25</v>
      </c>
      <c r="E561" t="s">
        <v>1786</v>
      </c>
      <c r="F561" t="s">
        <v>1787</v>
      </c>
      <c r="G561" t="s">
        <v>1788</v>
      </c>
      <c r="H561" t="s">
        <v>2141</v>
      </c>
      <c r="I561" t="s">
        <v>2169</v>
      </c>
      <c r="J561" t="s">
        <v>2158</v>
      </c>
      <c r="L561" s="3" t="str">
        <f t="shared" ref="L561:L621" si="19">IF(K561="NT","NT",H561)</f>
        <v>D</v>
      </c>
      <c r="M561" s="3" t="str">
        <f t="shared" si="18"/>
        <v>K</v>
      </c>
    </row>
    <row r="562" spans="1:13" x14ac:dyDescent="0.25">
      <c r="A562">
        <v>12763</v>
      </c>
      <c r="B562" s="1">
        <v>39307</v>
      </c>
      <c r="C562" s="1">
        <v>41131</v>
      </c>
      <c r="D562" t="s">
        <v>25</v>
      </c>
      <c r="E562" t="s">
        <v>1902</v>
      </c>
      <c r="F562" t="s">
        <v>1903</v>
      </c>
      <c r="G562" t="s">
        <v>1904</v>
      </c>
      <c r="H562" t="s">
        <v>2142</v>
      </c>
      <c r="I562" t="s">
        <v>2142</v>
      </c>
      <c r="J562" t="s">
        <v>2143</v>
      </c>
      <c r="L562" s="3" t="str">
        <f t="shared" si="19"/>
        <v>A</v>
      </c>
      <c r="M562" s="3" t="str">
        <f t="shared" si="18"/>
        <v>A</v>
      </c>
    </row>
    <row r="563" spans="1:13" x14ac:dyDescent="0.25">
      <c r="A563">
        <v>5045</v>
      </c>
      <c r="B563" s="1">
        <v>41134</v>
      </c>
      <c r="D563" t="s">
        <v>10</v>
      </c>
      <c r="E563" t="s">
        <v>1905</v>
      </c>
      <c r="F563" t="s">
        <v>1906</v>
      </c>
      <c r="G563" t="s">
        <v>1907</v>
      </c>
      <c r="H563" t="s">
        <v>2142</v>
      </c>
      <c r="I563" t="s">
        <v>2142</v>
      </c>
      <c r="J563" t="s">
        <v>2143</v>
      </c>
      <c r="L563" s="3" t="str">
        <f t="shared" si="19"/>
        <v>A</v>
      </c>
      <c r="M563" s="3" t="str">
        <f t="shared" si="18"/>
        <v>A</v>
      </c>
    </row>
    <row r="564" spans="1:13" x14ac:dyDescent="0.25">
      <c r="A564">
        <v>5301</v>
      </c>
      <c r="B564" s="1">
        <v>39307</v>
      </c>
      <c r="C564" s="1">
        <v>41131</v>
      </c>
      <c r="D564" t="s">
        <v>25</v>
      </c>
      <c r="E564" t="s">
        <v>142</v>
      </c>
      <c r="F564" t="s">
        <v>143</v>
      </c>
      <c r="G564" t="s">
        <v>144</v>
      </c>
      <c r="H564" t="s">
        <v>2212</v>
      </c>
      <c r="I564" t="s">
        <v>2142</v>
      </c>
      <c r="J564" t="s">
        <v>2158</v>
      </c>
      <c r="L564" s="3" t="str">
        <f t="shared" si="19"/>
        <v>H</v>
      </c>
      <c r="M564" s="3" t="str">
        <f t="shared" si="18"/>
        <v>A</v>
      </c>
    </row>
    <row r="565" spans="1:13" x14ac:dyDescent="0.25">
      <c r="A565">
        <v>12081</v>
      </c>
      <c r="B565" s="1">
        <v>39307</v>
      </c>
      <c r="C565" s="1">
        <v>41131</v>
      </c>
      <c r="D565" t="s">
        <v>29</v>
      </c>
      <c r="E565" t="s">
        <v>2101</v>
      </c>
      <c r="F565" t="s">
        <v>2102</v>
      </c>
      <c r="G565" t="s">
        <v>2103</v>
      </c>
      <c r="H565" t="s">
        <v>2198</v>
      </c>
      <c r="I565" t="s">
        <v>2142</v>
      </c>
      <c r="J565" t="s">
        <v>2143</v>
      </c>
      <c r="L565" s="3" t="str">
        <f t="shared" si="19"/>
        <v xml:space="preserve">A, D </v>
      </c>
      <c r="M565" s="3" t="str">
        <f t="shared" si="18"/>
        <v>A</v>
      </c>
    </row>
    <row r="566" spans="1:13" x14ac:dyDescent="0.25">
      <c r="A566">
        <v>11981</v>
      </c>
      <c r="B566" s="1">
        <v>40350</v>
      </c>
      <c r="C566" s="1">
        <v>40487</v>
      </c>
      <c r="D566" t="s">
        <v>557</v>
      </c>
      <c r="E566" t="s">
        <v>1026</v>
      </c>
      <c r="F566" t="s">
        <v>1027</v>
      </c>
      <c r="G566" t="s">
        <v>1028</v>
      </c>
      <c r="H566" t="s">
        <v>2142</v>
      </c>
      <c r="I566" t="s">
        <v>2142</v>
      </c>
      <c r="J566" t="s">
        <v>2143</v>
      </c>
      <c r="L566" s="3" t="str">
        <f t="shared" si="19"/>
        <v>A</v>
      </c>
      <c r="M566" s="3" t="str">
        <f t="shared" si="18"/>
        <v>A</v>
      </c>
    </row>
    <row r="567" spans="1:13" x14ac:dyDescent="0.25">
      <c r="A567">
        <v>12068</v>
      </c>
      <c r="B567" s="1">
        <v>40199</v>
      </c>
      <c r="D567" t="s">
        <v>406</v>
      </c>
      <c r="E567" t="s">
        <v>1908</v>
      </c>
      <c r="F567" t="s">
        <v>1909</v>
      </c>
      <c r="G567" t="s">
        <v>1910</v>
      </c>
      <c r="H567" t="s">
        <v>2141</v>
      </c>
      <c r="I567" t="s">
        <v>2142</v>
      </c>
      <c r="J567" t="s">
        <v>2158</v>
      </c>
      <c r="L567" s="3" t="str">
        <f t="shared" si="19"/>
        <v>D</v>
      </c>
      <c r="M567" s="3" t="str">
        <f t="shared" si="18"/>
        <v>A</v>
      </c>
    </row>
    <row r="568" spans="1:13" x14ac:dyDescent="0.25">
      <c r="A568">
        <v>11923</v>
      </c>
      <c r="B568" s="1">
        <v>40316</v>
      </c>
      <c r="D568" t="s">
        <v>406</v>
      </c>
      <c r="E568" t="s">
        <v>1010</v>
      </c>
      <c r="F568" t="s">
        <v>1011</v>
      </c>
      <c r="H568" t="s">
        <v>2164</v>
      </c>
      <c r="I568" t="s">
        <v>2153</v>
      </c>
      <c r="J568" t="s">
        <v>2143</v>
      </c>
      <c r="L568" s="3" t="str">
        <f t="shared" si="19"/>
        <v>A, B</v>
      </c>
      <c r="M568" s="3" t="str">
        <f t="shared" si="18"/>
        <v>B</v>
      </c>
    </row>
    <row r="569" spans="1:13" x14ac:dyDescent="0.25">
      <c r="A569">
        <v>12592</v>
      </c>
      <c r="B569" s="1">
        <v>40189</v>
      </c>
      <c r="D569" t="s">
        <v>10</v>
      </c>
      <c r="E569" t="s">
        <v>1029</v>
      </c>
      <c r="F569" t="s">
        <v>1030</v>
      </c>
      <c r="G569" t="s">
        <v>1031</v>
      </c>
      <c r="H569" t="s">
        <v>2151</v>
      </c>
      <c r="I569" t="s">
        <v>2142</v>
      </c>
      <c r="J569" t="s">
        <v>2143</v>
      </c>
      <c r="L569" s="3" t="str">
        <f t="shared" si="19"/>
        <v>A, B, D</v>
      </c>
      <c r="M569" s="3" t="str">
        <f t="shared" si="18"/>
        <v>A</v>
      </c>
    </row>
    <row r="570" spans="1:13" x14ac:dyDescent="0.25">
      <c r="A570">
        <v>9640</v>
      </c>
      <c r="B570" s="1">
        <v>41134</v>
      </c>
      <c r="D570" t="s">
        <v>10</v>
      </c>
      <c r="E570" t="s">
        <v>2104</v>
      </c>
      <c r="F570" t="s">
        <v>2105</v>
      </c>
      <c r="G570" t="s">
        <v>2106</v>
      </c>
      <c r="H570" t="s">
        <v>2144</v>
      </c>
      <c r="I570" t="s">
        <v>2142</v>
      </c>
      <c r="J570" t="s">
        <v>2158</v>
      </c>
      <c r="L570" s="3" t="str">
        <f t="shared" si="19"/>
        <v>A, D</v>
      </c>
      <c r="M570" s="3" t="str">
        <f t="shared" si="18"/>
        <v>A</v>
      </c>
    </row>
    <row r="571" spans="1:13" x14ac:dyDescent="0.25">
      <c r="A571">
        <v>11492</v>
      </c>
      <c r="B571" s="1">
        <v>35431</v>
      </c>
      <c r="C571" s="1">
        <v>41131</v>
      </c>
      <c r="D571" t="s">
        <v>25</v>
      </c>
      <c r="E571" t="s">
        <v>2107</v>
      </c>
      <c r="F571" t="s">
        <v>2108</v>
      </c>
      <c r="G571" t="s">
        <v>2109</v>
      </c>
      <c r="H571" t="s">
        <v>2153</v>
      </c>
      <c r="I571" t="s">
        <v>2142</v>
      </c>
      <c r="J571" t="s">
        <v>2158</v>
      </c>
      <c r="L571" s="3" t="str">
        <f t="shared" si="19"/>
        <v>B</v>
      </c>
      <c r="M571" s="3" t="str">
        <f t="shared" si="18"/>
        <v>A</v>
      </c>
    </row>
    <row r="572" spans="1:13" x14ac:dyDescent="0.25">
      <c r="A572">
        <v>11493</v>
      </c>
      <c r="B572" s="1">
        <v>41134</v>
      </c>
      <c r="D572" t="s">
        <v>10</v>
      </c>
      <c r="E572" t="s">
        <v>1911</v>
      </c>
      <c r="F572" t="s">
        <v>1912</v>
      </c>
      <c r="G572" t="s">
        <v>1913</v>
      </c>
      <c r="H572" t="s">
        <v>2151</v>
      </c>
      <c r="I572" t="s">
        <v>2142</v>
      </c>
      <c r="J572" t="s">
        <v>2143</v>
      </c>
      <c r="L572" s="3" t="str">
        <f t="shared" si="19"/>
        <v>A, B, D</v>
      </c>
      <c r="M572" s="3" t="str">
        <f t="shared" si="18"/>
        <v>A</v>
      </c>
    </row>
    <row r="573" spans="1:13" x14ac:dyDescent="0.25">
      <c r="A573">
        <v>12596</v>
      </c>
      <c r="B573" s="1">
        <v>41134</v>
      </c>
      <c r="D573" t="s">
        <v>10</v>
      </c>
      <c r="E573" t="s">
        <v>2110</v>
      </c>
      <c r="F573" t="s">
        <v>2111</v>
      </c>
      <c r="G573" t="s">
        <v>2112</v>
      </c>
      <c r="H573" t="s">
        <v>2144</v>
      </c>
      <c r="I573" t="s">
        <v>2142</v>
      </c>
      <c r="J573" t="s">
        <v>2158</v>
      </c>
      <c r="L573" s="3" t="str">
        <f t="shared" si="19"/>
        <v>A, D</v>
      </c>
      <c r="M573" s="3" t="str">
        <f t="shared" si="18"/>
        <v>A</v>
      </c>
    </row>
    <row r="574" spans="1:13" x14ac:dyDescent="0.25">
      <c r="A574">
        <v>5574</v>
      </c>
      <c r="B574" s="1">
        <v>41134</v>
      </c>
      <c r="D574" t="s">
        <v>10</v>
      </c>
      <c r="E574" t="s">
        <v>1012</v>
      </c>
      <c r="F574" t="s">
        <v>1013</v>
      </c>
      <c r="G574" t="s">
        <v>1014</v>
      </c>
      <c r="H574" t="s">
        <v>2164</v>
      </c>
      <c r="I574" t="s">
        <v>2142</v>
      </c>
      <c r="J574" t="s">
        <v>2143</v>
      </c>
      <c r="L574" s="3" t="str">
        <f t="shared" si="19"/>
        <v>A, B</v>
      </c>
      <c r="M574" s="3" t="str">
        <f t="shared" si="18"/>
        <v>A</v>
      </c>
    </row>
    <row r="575" spans="1:13" x14ac:dyDescent="0.25">
      <c r="A575">
        <v>11496</v>
      </c>
      <c r="B575" s="1">
        <v>39678</v>
      </c>
      <c r="C575" s="1">
        <v>41131</v>
      </c>
      <c r="D575" t="s">
        <v>25</v>
      </c>
      <c r="E575" t="s">
        <v>1032</v>
      </c>
      <c r="F575" t="s">
        <v>1033</v>
      </c>
      <c r="G575" t="s">
        <v>1034</v>
      </c>
      <c r="H575" t="s">
        <v>2180</v>
      </c>
      <c r="I575" t="s">
        <v>2142</v>
      </c>
      <c r="J575" t="s">
        <v>2158</v>
      </c>
      <c r="L575" s="3" t="str">
        <f t="shared" si="19"/>
        <v>B, D</v>
      </c>
      <c r="M575" s="3" t="str">
        <f t="shared" si="18"/>
        <v>A</v>
      </c>
    </row>
    <row r="576" spans="1:13" x14ac:dyDescent="0.25">
      <c r="A576">
        <v>11497</v>
      </c>
      <c r="B576" s="1">
        <v>41134</v>
      </c>
      <c r="D576" t="s">
        <v>10</v>
      </c>
      <c r="E576" t="s">
        <v>1015</v>
      </c>
      <c r="F576" t="s">
        <v>1016</v>
      </c>
      <c r="G576" t="s">
        <v>1017</v>
      </c>
      <c r="H576" t="s">
        <v>2233</v>
      </c>
      <c r="I576" t="s">
        <v>2142</v>
      </c>
      <c r="J576" t="s">
        <v>2158</v>
      </c>
      <c r="L576" s="3" t="str">
        <f t="shared" si="19"/>
        <v xml:space="preserve">B, D </v>
      </c>
      <c r="M576" s="3" t="str">
        <f t="shared" si="18"/>
        <v>A</v>
      </c>
    </row>
    <row r="577" spans="1:13" x14ac:dyDescent="0.25">
      <c r="A577">
        <v>12597</v>
      </c>
      <c r="B577" s="1">
        <v>39678</v>
      </c>
      <c r="C577" s="1">
        <v>41131</v>
      </c>
      <c r="D577" t="s">
        <v>25</v>
      </c>
      <c r="E577" t="s">
        <v>2113</v>
      </c>
      <c r="F577" t="s">
        <v>2114</v>
      </c>
      <c r="G577" t="s">
        <v>2115</v>
      </c>
      <c r="H577" t="s">
        <v>2151</v>
      </c>
      <c r="I577" t="s">
        <v>2142</v>
      </c>
      <c r="J577" t="s">
        <v>2143</v>
      </c>
      <c r="L577" s="3" t="str">
        <f t="shared" si="19"/>
        <v>A, B, D</v>
      </c>
      <c r="M577" s="3" t="str">
        <f t="shared" si="18"/>
        <v>A</v>
      </c>
    </row>
    <row r="578" spans="1:13" x14ac:dyDescent="0.25">
      <c r="A578">
        <v>3611</v>
      </c>
      <c r="B578" s="1">
        <v>41134</v>
      </c>
      <c r="D578" t="s">
        <v>10</v>
      </c>
      <c r="E578" t="s">
        <v>967</v>
      </c>
      <c r="F578" t="s">
        <v>968</v>
      </c>
      <c r="G578" t="s">
        <v>969</v>
      </c>
      <c r="H578" t="s">
        <v>2199</v>
      </c>
      <c r="I578" t="s">
        <v>2142</v>
      </c>
      <c r="J578" t="s">
        <v>2143</v>
      </c>
      <c r="L578" s="3" t="str">
        <f t="shared" si="19"/>
        <v xml:space="preserve">A, B </v>
      </c>
      <c r="M578" s="3" t="str">
        <f t="shared" si="18"/>
        <v>A</v>
      </c>
    </row>
    <row r="579" spans="1:13" x14ac:dyDescent="0.25">
      <c r="A579">
        <v>5194</v>
      </c>
      <c r="B579" s="1">
        <v>41134</v>
      </c>
      <c r="D579" t="s">
        <v>10</v>
      </c>
      <c r="E579" t="s">
        <v>1035</v>
      </c>
      <c r="F579" t="s">
        <v>1036</v>
      </c>
      <c r="G579" t="s">
        <v>1037</v>
      </c>
      <c r="H579" t="s">
        <v>2144</v>
      </c>
      <c r="I579" t="s">
        <v>2142</v>
      </c>
      <c r="J579" t="s">
        <v>2158</v>
      </c>
      <c r="L579" s="3" t="str">
        <f t="shared" si="19"/>
        <v>A, D</v>
      </c>
      <c r="M579" s="3" t="str">
        <f t="shared" si="18"/>
        <v>A</v>
      </c>
    </row>
    <row r="580" spans="1:13" x14ac:dyDescent="0.25">
      <c r="A580">
        <v>5195</v>
      </c>
      <c r="B580" s="1">
        <v>39678</v>
      </c>
      <c r="C580" s="1">
        <v>41131</v>
      </c>
      <c r="D580" t="s">
        <v>25</v>
      </c>
      <c r="E580" t="s">
        <v>1038</v>
      </c>
      <c r="F580" t="s">
        <v>1039</v>
      </c>
      <c r="G580" t="s">
        <v>1040</v>
      </c>
      <c r="H580" t="s">
        <v>2198</v>
      </c>
      <c r="I580" t="s">
        <v>2142</v>
      </c>
      <c r="J580" t="s">
        <v>2143</v>
      </c>
      <c r="L580" s="3" t="str">
        <f t="shared" si="19"/>
        <v xml:space="preserve">A, D </v>
      </c>
      <c r="M580" s="3" t="str">
        <f t="shared" si="18"/>
        <v>A</v>
      </c>
    </row>
    <row r="581" spans="1:13" x14ac:dyDescent="0.25">
      <c r="A581">
        <v>5576</v>
      </c>
      <c r="B581" s="1">
        <v>39090</v>
      </c>
      <c r="C581" s="1">
        <v>41131</v>
      </c>
      <c r="D581" t="s">
        <v>96</v>
      </c>
      <c r="E581" t="s">
        <v>1783</v>
      </c>
      <c r="F581" t="s">
        <v>1784</v>
      </c>
      <c r="G581" t="s">
        <v>1785</v>
      </c>
      <c r="H581" t="s">
        <v>2144</v>
      </c>
      <c r="I581" t="s">
        <v>2142</v>
      </c>
      <c r="J581" t="s">
        <v>2158</v>
      </c>
      <c r="L581" s="3" t="str">
        <f t="shared" si="19"/>
        <v>A, D</v>
      </c>
      <c r="M581" s="3" t="str">
        <f t="shared" si="18"/>
        <v>A</v>
      </c>
    </row>
    <row r="582" spans="1:13" x14ac:dyDescent="0.25">
      <c r="A582">
        <v>5578</v>
      </c>
      <c r="B582" s="1">
        <v>39678</v>
      </c>
      <c r="C582" s="1">
        <v>41131</v>
      </c>
      <c r="D582" t="s">
        <v>25</v>
      </c>
      <c r="E582" s="8" t="s">
        <v>1197</v>
      </c>
      <c r="F582" s="8" t="s">
        <v>1198</v>
      </c>
      <c r="G582" s="8" t="s">
        <v>1199</v>
      </c>
      <c r="H582" s="8" t="s">
        <v>2142</v>
      </c>
      <c r="I582" s="8" t="s">
        <v>2142</v>
      </c>
      <c r="J582" s="8" t="s">
        <v>2158</v>
      </c>
      <c r="K582" s="8"/>
      <c r="L582" s="3" t="str">
        <f t="shared" si="19"/>
        <v>A</v>
      </c>
      <c r="M582" s="3" t="str">
        <f t="shared" si="18"/>
        <v>A</v>
      </c>
    </row>
    <row r="583" spans="1:13" x14ac:dyDescent="0.25">
      <c r="A583">
        <v>11521</v>
      </c>
      <c r="B583" s="1">
        <v>39678</v>
      </c>
      <c r="C583" s="1">
        <v>41131</v>
      </c>
      <c r="D583" t="s">
        <v>103</v>
      </c>
      <c r="E583" s="8" t="s">
        <v>878</v>
      </c>
      <c r="F583" s="8" t="s">
        <v>879</v>
      </c>
      <c r="G583" s="8" t="s">
        <v>880</v>
      </c>
      <c r="H583" s="8" t="s">
        <v>2142</v>
      </c>
      <c r="I583" s="8" t="s">
        <v>2142</v>
      </c>
      <c r="J583" s="8" t="s">
        <v>2158</v>
      </c>
      <c r="K583" s="8"/>
      <c r="L583" s="3" t="str">
        <f t="shared" si="19"/>
        <v>A</v>
      </c>
      <c r="M583" s="3" t="str">
        <f t="shared" si="18"/>
        <v>A</v>
      </c>
    </row>
    <row r="584" spans="1:13" x14ac:dyDescent="0.25">
      <c r="A584">
        <v>9672</v>
      </c>
      <c r="B584" s="1">
        <v>39678</v>
      </c>
      <c r="D584" t="s">
        <v>10</v>
      </c>
      <c r="E584" s="8" t="s">
        <v>1200</v>
      </c>
      <c r="F584" s="8" t="s">
        <v>1201</v>
      </c>
      <c r="G584" s="8" t="s">
        <v>1202</v>
      </c>
      <c r="H584" s="8" t="s">
        <v>2164</v>
      </c>
      <c r="I584" s="8" t="s">
        <v>2142</v>
      </c>
      <c r="J584" s="8" t="s">
        <v>2158</v>
      </c>
      <c r="K584" s="8"/>
      <c r="L584" s="3" t="str">
        <f t="shared" si="19"/>
        <v>A, B</v>
      </c>
      <c r="M584" s="3" t="str">
        <f t="shared" si="18"/>
        <v>A</v>
      </c>
    </row>
    <row r="585" spans="1:13" x14ac:dyDescent="0.25">
      <c r="A585">
        <v>12603</v>
      </c>
      <c r="B585" s="1">
        <v>31625</v>
      </c>
      <c r="C585" s="1">
        <v>41131</v>
      </c>
      <c r="D585" t="s">
        <v>25</v>
      </c>
      <c r="E585" s="8" t="s">
        <v>863</v>
      </c>
      <c r="F585" s="8" t="s">
        <v>864</v>
      </c>
      <c r="G585" s="8" t="s">
        <v>865</v>
      </c>
      <c r="H585" s="8" t="s">
        <v>2164</v>
      </c>
      <c r="I585" s="8" t="s">
        <v>2142</v>
      </c>
      <c r="J585" s="8" t="s">
        <v>2158</v>
      </c>
      <c r="K585" s="8"/>
      <c r="L585" s="3" t="str">
        <f t="shared" si="19"/>
        <v>A, B</v>
      </c>
      <c r="M585" s="3" t="str">
        <f t="shared" si="18"/>
        <v>A</v>
      </c>
    </row>
    <row r="586" spans="1:13" x14ac:dyDescent="0.25">
      <c r="A586">
        <v>9675</v>
      </c>
      <c r="B586" s="1">
        <v>41134</v>
      </c>
      <c r="D586" t="s">
        <v>10</v>
      </c>
      <c r="E586" s="8" t="s">
        <v>953</v>
      </c>
      <c r="F586" s="8" t="s">
        <v>954</v>
      </c>
      <c r="G586" s="8" t="s">
        <v>955</v>
      </c>
      <c r="H586" s="8" t="s">
        <v>2164</v>
      </c>
      <c r="I586" s="8" t="s">
        <v>2142</v>
      </c>
      <c r="J586" s="8" t="s">
        <v>2158</v>
      </c>
      <c r="K586" s="8"/>
      <c r="L586" s="3" t="str">
        <f t="shared" si="19"/>
        <v>A, B</v>
      </c>
      <c r="M586" s="3" t="str">
        <f t="shared" si="18"/>
        <v>A</v>
      </c>
    </row>
    <row r="587" spans="1:13" x14ac:dyDescent="0.25">
      <c r="A587">
        <v>4916</v>
      </c>
      <c r="B587" s="1">
        <v>39678</v>
      </c>
      <c r="C587" s="1">
        <v>41131</v>
      </c>
      <c r="D587" t="s">
        <v>25</v>
      </c>
      <c r="E587" s="8" t="s">
        <v>126</v>
      </c>
      <c r="F587" s="8" t="s">
        <v>127</v>
      </c>
      <c r="G587" s="8" t="s">
        <v>128</v>
      </c>
      <c r="H587" s="8" t="s">
        <v>2164</v>
      </c>
      <c r="I587" s="8" t="s">
        <v>2153</v>
      </c>
      <c r="J587" s="8" t="s">
        <v>2158</v>
      </c>
      <c r="K587" s="8"/>
      <c r="L587" s="3" t="str">
        <f t="shared" si="19"/>
        <v>A, B</v>
      </c>
      <c r="M587" s="3" t="str">
        <f t="shared" si="18"/>
        <v>B</v>
      </c>
    </row>
    <row r="588" spans="1:13" x14ac:dyDescent="0.25">
      <c r="A588">
        <v>4917</v>
      </c>
      <c r="B588" s="1">
        <v>38943</v>
      </c>
      <c r="D588" t="s">
        <v>1273</v>
      </c>
      <c r="E588" s="8" t="s">
        <v>1167</v>
      </c>
      <c r="F588" s="8" t="s">
        <v>1168</v>
      </c>
      <c r="G588" s="8" t="s">
        <v>1169</v>
      </c>
      <c r="H588" s="8" t="s">
        <v>2164</v>
      </c>
      <c r="I588" s="8" t="s">
        <v>2142</v>
      </c>
      <c r="J588" s="8" t="s">
        <v>2158</v>
      </c>
      <c r="K588" s="8"/>
      <c r="L588" s="3" t="str">
        <f t="shared" si="19"/>
        <v>A, B</v>
      </c>
      <c r="M588" s="3" t="str">
        <f t="shared" si="18"/>
        <v>A</v>
      </c>
    </row>
    <row r="589" spans="1:13" x14ac:dyDescent="0.25">
      <c r="A589">
        <v>12593</v>
      </c>
      <c r="B589" s="1">
        <v>38943</v>
      </c>
      <c r="D589" t="s">
        <v>1273</v>
      </c>
      <c r="E589" s="8" t="s">
        <v>881</v>
      </c>
      <c r="F589" s="8" t="s">
        <v>882</v>
      </c>
      <c r="G589" s="8" t="s">
        <v>883</v>
      </c>
      <c r="H589" s="8" t="s">
        <v>2153</v>
      </c>
      <c r="I589" s="8" t="s">
        <v>2142</v>
      </c>
      <c r="J589" s="8" t="s">
        <v>2158</v>
      </c>
      <c r="K589" s="8"/>
      <c r="L589" s="3" t="str">
        <f t="shared" si="19"/>
        <v>B</v>
      </c>
      <c r="M589" s="3" t="str">
        <f t="shared" si="18"/>
        <v>A</v>
      </c>
    </row>
    <row r="590" spans="1:13" x14ac:dyDescent="0.25">
      <c r="A590">
        <v>9682</v>
      </c>
      <c r="B590" s="1">
        <v>41134</v>
      </c>
      <c r="D590" t="s">
        <v>10</v>
      </c>
      <c r="E590" s="8" t="s">
        <v>1932</v>
      </c>
      <c r="F590" s="8" t="s">
        <v>1933</v>
      </c>
      <c r="G590" s="8" t="s">
        <v>1934</v>
      </c>
      <c r="H590" s="8" t="s">
        <v>2142</v>
      </c>
      <c r="I590" s="8" t="s">
        <v>2142</v>
      </c>
      <c r="J590" s="8" t="s">
        <v>2158</v>
      </c>
      <c r="K590" s="8"/>
      <c r="L590" s="3" t="str">
        <f t="shared" si="19"/>
        <v>A</v>
      </c>
      <c r="M590" s="3" t="str">
        <f t="shared" si="18"/>
        <v>A</v>
      </c>
    </row>
    <row r="591" spans="1:13" x14ac:dyDescent="0.25">
      <c r="A591">
        <v>9685</v>
      </c>
      <c r="B591" s="1">
        <v>41134</v>
      </c>
      <c r="D591" t="s">
        <v>10</v>
      </c>
      <c r="E591" t="s">
        <v>129</v>
      </c>
      <c r="F591" t="s">
        <v>130</v>
      </c>
      <c r="G591" t="s">
        <v>131</v>
      </c>
      <c r="K591" t="s">
        <v>2122</v>
      </c>
      <c r="L591" s="3" t="str">
        <f t="shared" si="19"/>
        <v>NT</v>
      </c>
      <c r="M591" s="3" t="str">
        <f t="shared" si="18"/>
        <v>NT</v>
      </c>
    </row>
    <row r="592" spans="1:13" x14ac:dyDescent="0.25">
      <c r="A592">
        <v>9690</v>
      </c>
      <c r="B592" s="1">
        <v>31625</v>
      </c>
      <c r="D592" t="s">
        <v>96</v>
      </c>
      <c r="E592" s="8" t="s">
        <v>233</v>
      </c>
      <c r="F592" s="8" t="s">
        <v>234</v>
      </c>
      <c r="G592" s="8" t="s">
        <v>235</v>
      </c>
      <c r="H592" s="8"/>
      <c r="I592" s="8"/>
      <c r="J592" s="8"/>
      <c r="K592" s="8" t="s">
        <v>2122</v>
      </c>
      <c r="L592" s="3" t="str">
        <f t="shared" si="19"/>
        <v>NT</v>
      </c>
      <c r="M592" s="3" t="str">
        <f t="shared" si="18"/>
        <v>NT</v>
      </c>
    </row>
    <row r="593" spans="1:13" x14ac:dyDescent="0.25">
      <c r="A593">
        <v>5580</v>
      </c>
      <c r="B593" s="1">
        <v>35431</v>
      </c>
      <c r="D593" t="s">
        <v>25</v>
      </c>
      <c r="E593" s="8" t="s">
        <v>236</v>
      </c>
      <c r="F593" s="8" t="s">
        <v>237</v>
      </c>
      <c r="G593" s="8" t="s">
        <v>238</v>
      </c>
      <c r="H593" s="8"/>
      <c r="I593" s="8"/>
      <c r="J593" s="8"/>
      <c r="K593" s="8" t="s">
        <v>2122</v>
      </c>
      <c r="L593" s="3" t="str">
        <f t="shared" si="19"/>
        <v>NT</v>
      </c>
      <c r="M593" s="3" t="str">
        <f t="shared" si="18"/>
        <v>NT</v>
      </c>
    </row>
    <row r="594" spans="1:13" x14ac:dyDescent="0.25">
      <c r="A594">
        <v>9701</v>
      </c>
      <c r="B594" s="1">
        <v>39678</v>
      </c>
      <c r="D594" t="s">
        <v>25</v>
      </c>
      <c r="E594" s="8" t="s">
        <v>239</v>
      </c>
      <c r="F594" s="8" t="s">
        <v>240</v>
      </c>
      <c r="G594" s="8" t="s">
        <v>241</v>
      </c>
      <c r="H594" s="8"/>
      <c r="I594" s="8"/>
      <c r="J594" s="8"/>
      <c r="K594" s="8" t="s">
        <v>2122</v>
      </c>
      <c r="L594" s="3" t="str">
        <f t="shared" si="19"/>
        <v>NT</v>
      </c>
      <c r="M594" s="3" t="str">
        <f t="shared" si="18"/>
        <v>NT</v>
      </c>
    </row>
    <row r="595" spans="1:13" x14ac:dyDescent="0.25">
      <c r="A595">
        <v>12594</v>
      </c>
      <c r="B595" s="1">
        <v>35643</v>
      </c>
      <c r="D595" t="s">
        <v>25</v>
      </c>
      <c r="E595" t="s">
        <v>1381</v>
      </c>
      <c r="F595" t="s">
        <v>1382</v>
      </c>
      <c r="G595" t="s">
        <v>1383</v>
      </c>
      <c r="K595" t="s">
        <v>2122</v>
      </c>
      <c r="L595" s="3" t="str">
        <f t="shared" si="19"/>
        <v>NT</v>
      </c>
      <c r="M595" s="3" t="str">
        <f t="shared" si="18"/>
        <v>NT</v>
      </c>
    </row>
    <row r="596" spans="1:13" x14ac:dyDescent="0.25">
      <c r="A596">
        <v>2753</v>
      </c>
      <c r="B596" s="1">
        <v>41134</v>
      </c>
      <c r="D596" t="s">
        <v>10</v>
      </c>
      <c r="E596" s="8" t="s">
        <v>401</v>
      </c>
      <c r="F596" s="8" t="s">
        <v>402</v>
      </c>
      <c r="G596" s="8" t="s">
        <v>403</v>
      </c>
      <c r="H596" s="8"/>
      <c r="I596" s="8"/>
      <c r="J596" s="8"/>
      <c r="K596" s="8" t="s">
        <v>2122</v>
      </c>
      <c r="L596" s="3" t="str">
        <f t="shared" si="19"/>
        <v>NT</v>
      </c>
      <c r="M596" s="3" t="str">
        <f t="shared" si="18"/>
        <v>NT</v>
      </c>
    </row>
    <row r="597" spans="1:13" x14ac:dyDescent="0.25">
      <c r="A597">
        <v>5581</v>
      </c>
      <c r="B597" s="1">
        <v>41134</v>
      </c>
      <c r="D597" t="s">
        <v>10</v>
      </c>
      <c r="E597" s="8" t="s">
        <v>1170</v>
      </c>
      <c r="F597" s="8" t="s">
        <v>1171</v>
      </c>
      <c r="G597" s="8" t="s">
        <v>1172</v>
      </c>
      <c r="H597" s="8" t="s">
        <v>2142</v>
      </c>
      <c r="I597" s="8" t="s">
        <v>2142</v>
      </c>
      <c r="J597" s="8" t="s">
        <v>2158</v>
      </c>
      <c r="K597" s="8"/>
      <c r="L597" s="3" t="str">
        <f t="shared" si="19"/>
        <v>A</v>
      </c>
      <c r="M597" s="3" t="str">
        <f t="shared" si="18"/>
        <v>A</v>
      </c>
    </row>
    <row r="598" spans="1:13" x14ac:dyDescent="0.25">
      <c r="A598">
        <v>2421</v>
      </c>
      <c r="B598" s="1">
        <v>41134</v>
      </c>
      <c r="D598" t="s">
        <v>10</v>
      </c>
      <c r="E598" s="8" t="s">
        <v>1173</v>
      </c>
      <c r="F598" s="8" t="s">
        <v>1174</v>
      </c>
      <c r="G598" s="8" t="s">
        <v>1175</v>
      </c>
      <c r="H598" s="8" t="s">
        <v>2142</v>
      </c>
      <c r="I598" s="8" t="s">
        <v>2142</v>
      </c>
      <c r="J598" s="8" t="s">
        <v>2158</v>
      </c>
      <c r="K598" s="8"/>
      <c r="L598" s="3" t="str">
        <f t="shared" si="19"/>
        <v>A</v>
      </c>
      <c r="M598" s="3" t="str">
        <f t="shared" si="18"/>
        <v>A</v>
      </c>
    </row>
    <row r="599" spans="1:13" x14ac:dyDescent="0.25">
      <c r="A599">
        <v>12558</v>
      </c>
      <c r="B599" s="1">
        <v>35431</v>
      </c>
      <c r="D599" t="s">
        <v>25</v>
      </c>
      <c r="E599" s="8" t="s">
        <v>1176</v>
      </c>
      <c r="F599" s="8" t="s">
        <v>1177</v>
      </c>
      <c r="G599" s="8" t="s">
        <v>1178</v>
      </c>
      <c r="H599" s="8" t="s">
        <v>2142</v>
      </c>
      <c r="I599" s="8" t="s">
        <v>2142</v>
      </c>
      <c r="J599" s="8" t="s">
        <v>2158</v>
      </c>
      <c r="K599" s="8"/>
      <c r="L599" s="3" t="str">
        <f t="shared" si="19"/>
        <v>A</v>
      </c>
      <c r="M599" s="3" t="str">
        <f t="shared" si="18"/>
        <v>A</v>
      </c>
    </row>
    <row r="600" spans="1:13" x14ac:dyDescent="0.25">
      <c r="A600">
        <v>9748</v>
      </c>
      <c r="B600" s="1">
        <v>41134</v>
      </c>
      <c r="D600" t="s">
        <v>10</v>
      </c>
      <c r="E600" s="8" t="s">
        <v>1647</v>
      </c>
      <c r="F600" s="8" t="s">
        <v>1648</v>
      </c>
      <c r="G600" s="8" t="s">
        <v>1649</v>
      </c>
      <c r="H600" s="8" t="s">
        <v>2142</v>
      </c>
      <c r="I600" s="8" t="s">
        <v>2142</v>
      </c>
      <c r="J600" s="8" t="s">
        <v>2158</v>
      </c>
      <c r="K600" s="8"/>
      <c r="L600" s="3" t="str">
        <f t="shared" si="19"/>
        <v>A</v>
      </c>
      <c r="M600" s="3" t="str">
        <f t="shared" si="18"/>
        <v>A</v>
      </c>
    </row>
    <row r="601" spans="1:13" x14ac:dyDescent="0.25">
      <c r="A601">
        <v>5191</v>
      </c>
      <c r="B601" s="1">
        <v>41134</v>
      </c>
      <c r="D601" t="s">
        <v>10</v>
      </c>
      <c r="E601" s="8" t="s">
        <v>902</v>
      </c>
      <c r="F601" s="8" t="s">
        <v>903</v>
      </c>
      <c r="G601" s="8" t="s">
        <v>904</v>
      </c>
      <c r="H601" s="8" t="s">
        <v>2142</v>
      </c>
      <c r="I601" s="8" t="s">
        <v>2142</v>
      </c>
      <c r="J601" s="8" t="s">
        <v>2158</v>
      </c>
      <c r="K601" s="8"/>
      <c r="L601" s="3" t="str">
        <f t="shared" si="19"/>
        <v>A</v>
      </c>
      <c r="M601" s="3" t="str">
        <f t="shared" si="18"/>
        <v>A</v>
      </c>
    </row>
    <row r="602" spans="1:13" x14ac:dyDescent="0.25">
      <c r="A602">
        <v>5287</v>
      </c>
      <c r="B602" s="1">
        <v>41134</v>
      </c>
      <c r="D602" t="s">
        <v>10</v>
      </c>
      <c r="E602" s="8" t="s">
        <v>1583</v>
      </c>
      <c r="F602" s="8" t="s">
        <v>1584</v>
      </c>
      <c r="G602" s="8" t="s">
        <v>1585</v>
      </c>
      <c r="H602" s="8" t="s">
        <v>2142</v>
      </c>
      <c r="I602" s="8" t="s">
        <v>2142</v>
      </c>
      <c r="J602" s="8" t="s">
        <v>2158</v>
      </c>
      <c r="K602" s="8"/>
      <c r="L602" s="3" t="str">
        <f t="shared" si="19"/>
        <v>A</v>
      </c>
      <c r="M602" s="3" t="str">
        <f t="shared" si="18"/>
        <v>A</v>
      </c>
    </row>
    <row r="603" spans="1:13" x14ac:dyDescent="0.25">
      <c r="A603">
        <v>1311</v>
      </c>
      <c r="B603" s="1">
        <v>39090</v>
      </c>
      <c r="C603" s="1">
        <v>41131</v>
      </c>
      <c r="D603" t="s">
        <v>25</v>
      </c>
      <c r="E603" s="8" t="s">
        <v>970</v>
      </c>
      <c r="F603" s="8" t="s">
        <v>971</v>
      </c>
      <c r="G603" s="8"/>
      <c r="H603" s="8" t="s">
        <v>2142</v>
      </c>
      <c r="I603" s="8" t="s">
        <v>2142</v>
      </c>
      <c r="J603" s="8" t="s">
        <v>2158</v>
      </c>
      <c r="K603" s="8"/>
      <c r="L603" s="3" t="str">
        <f t="shared" si="19"/>
        <v>A</v>
      </c>
      <c r="M603" s="3" t="str">
        <f t="shared" si="18"/>
        <v>A</v>
      </c>
    </row>
    <row r="604" spans="1:13" x14ac:dyDescent="0.25">
      <c r="A604">
        <v>12396</v>
      </c>
      <c r="B604" s="1">
        <v>36161</v>
      </c>
      <c r="D604" t="s">
        <v>10</v>
      </c>
      <c r="E604" s="8" t="s">
        <v>1179</v>
      </c>
      <c r="F604" s="8" t="s">
        <v>1180</v>
      </c>
      <c r="G604" s="8" t="s">
        <v>1181</v>
      </c>
      <c r="H604" s="8" t="s">
        <v>2142</v>
      </c>
      <c r="I604" s="8" t="s">
        <v>2142</v>
      </c>
      <c r="J604" s="8" t="s">
        <v>2158</v>
      </c>
      <c r="K604" s="8"/>
      <c r="L604" s="3" t="str">
        <f t="shared" si="19"/>
        <v>A</v>
      </c>
      <c r="M604" s="3" t="str">
        <f t="shared" si="18"/>
        <v>A</v>
      </c>
    </row>
    <row r="605" spans="1:13" x14ac:dyDescent="0.25">
      <c r="A605">
        <v>1313</v>
      </c>
      <c r="B605" s="1">
        <v>40770</v>
      </c>
      <c r="D605" t="s">
        <v>10</v>
      </c>
      <c r="E605" s="8" t="s">
        <v>2116</v>
      </c>
      <c r="F605" s="8" t="s">
        <v>2117</v>
      </c>
      <c r="G605" s="8" t="s">
        <v>2118</v>
      </c>
      <c r="H605" s="8"/>
      <c r="I605" s="8"/>
      <c r="J605" s="8"/>
      <c r="K605" s="8" t="s">
        <v>2122</v>
      </c>
      <c r="L605" s="3" t="str">
        <f t="shared" si="19"/>
        <v>NT</v>
      </c>
      <c r="M605" s="3" t="str">
        <f t="shared" si="18"/>
        <v>NT</v>
      </c>
    </row>
    <row r="606" spans="1:13" x14ac:dyDescent="0.25">
      <c r="A606">
        <v>12312</v>
      </c>
      <c r="B606" s="1">
        <v>36161</v>
      </c>
      <c r="D606" t="s">
        <v>10</v>
      </c>
      <c r="E606" s="8" t="s">
        <v>1638</v>
      </c>
      <c r="F606" s="8" t="s">
        <v>1639</v>
      </c>
      <c r="G606" s="8" t="s">
        <v>1640</v>
      </c>
      <c r="H606" s="8" t="s">
        <v>2142</v>
      </c>
      <c r="I606" s="8" t="s">
        <v>2142</v>
      </c>
      <c r="J606" s="8" t="s">
        <v>2158</v>
      </c>
      <c r="K606" s="8"/>
      <c r="L606" s="3" t="str">
        <f t="shared" si="19"/>
        <v>A</v>
      </c>
      <c r="M606" s="3" t="str">
        <f t="shared" si="18"/>
        <v>A</v>
      </c>
    </row>
    <row r="607" spans="1:13" x14ac:dyDescent="0.25">
      <c r="A607">
        <v>12430</v>
      </c>
      <c r="B607" s="1">
        <v>41134</v>
      </c>
      <c r="D607" t="s">
        <v>10</v>
      </c>
      <c r="E607" s="8" t="s">
        <v>413</v>
      </c>
      <c r="F607" s="8" t="s">
        <v>414</v>
      </c>
      <c r="G607" s="8" t="s">
        <v>415</v>
      </c>
      <c r="H607" s="8" t="s">
        <v>2142</v>
      </c>
      <c r="I607" s="8" t="s">
        <v>2141</v>
      </c>
      <c r="J607" s="8" t="s">
        <v>2146</v>
      </c>
      <c r="K607" s="8"/>
      <c r="L607" s="3" t="str">
        <f t="shared" si="19"/>
        <v>A</v>
      </c>
      <c r="M607" s="3" t="str">
        <f t="shared" si="18"/>
        <v>D</v>
      </c>
    </row>
    <row r="608" spans="1:13" x14ac:dyDescent="0.25">
      <c r="A608">
        <v>1316</v>
      </c>
      <c r="B608" s="1">
        <v>40917</v>
      </c>
      <c r="D608" t="s">
        <v>10</v>
      </c>
      <c r="E608" t="s">
        <v>416</v>
      </c>
      <c r="F608" t="s">
        <v>417</v>
      </c>
      <c r="G608" t="s">
        <v>418</v>
      </c>
      <c r="H608" t="s">
        <v>2142</v>
      </c>
      <c r="I608" t="s">
        <v>2141</v>
      </c>
      <c r="J608" t="s">
        <v>2146</v>
      </c>
      <c r="L608" s="3" t="str">
        <f t="shared" si="19"/>
        <v>A</v>
      </c>
      <c r="M608" s="3" t="str">
        <f t="shared" si="18"/>
        <v>D</v>
      </c>
    </row>
    <row r="609" spans="1:13" x14ac:dyDescent="0.25">
      <c r="A609">
        <v>12770</v>
      </c>
      <c r="B609" s="1">
        <v>40917</v>
      </c>
      <c r="D609" t="s">
        <v>10</v>
      </c>
      <c r="E609" t="s">
        <v>419</v>
      </c>
      <c r="F609" t="s">
        <v>420</v>
      </c>
      <c r="G609" t="s">
        <v>421</v>
      </c>
      <c r="H609" t="s">
        <v>2142</v>
      </c>
      <c r="I609" t="s">
        <v>2141</v>
      </c>
      <c r="J609" t="s">
        <v>2158</v>
      </c>
      <c r="L609" s="3" t="str">
        <f t="shared" si="19"/>
        <v>A</v>
      </c>
      <c r="M609" s="3" t="str">
        <f t="shared" si="18"/>
        <v>D</v>
      </c>
    </row>
    <row r="610" spans="1:13" x14ac:dyDescent="0.25">
      <c r="A610">
        <v>1319</v>
      </c>
      <c r="B610" s="1">
        <v>41134</v>
      </c>
      <c r="D610" t="s">
        <v>10</v>
      </c>
      <c r="E610" t="s">
        <v>422</v>
      </c>
      <c r="F610" t="s">
        <v>423</v>
      </c>
      <c r="G610" t="s">
        <v>424</v>
      </c>
      <c r="H610" t="s">
        <v>2142</v>
      </c>
      <c r="I610" t="s">
        <v>2141</v>
      </c>
      <c r="J610" t="s">
        <v>2158</v>
      </c>
      <c r="L610" s="3" t="str">
        <f t="shared" si="19"/>
        <v>A</v>
      </c>
      <c r="M610" s="3" t="str">
        <f t="shared" si="18"/>
        <v>D</v>
      </c>
    </row>
    <row r="611" spans="1:13" x14ac:dyDescent="0.25">
      <c r="A611">
        <v>5596</v>
      </c>
      <c r="B611" s="1">
        <v>40770</v>
      </c>
      <c r="D611" t="s">
        <v>10</v>
      </c>
      <c r="E611" t="s">
        <v>425</v>
      </c>
      <c r="F611" t="s">
        <v>426</v>
      </c>
      <c r="G611" t="s">
        <v>427</v>
      </c>
      <c r="H611" t="s">
        <v>2142</v>
      </c>
      <c r="I611" t="s">
        <v>2141</v>
      </c>
      <c r="J611" t="s">
        <v>2158</v>
      </c>
      <c r="L611" s="3" t="str">
        <f t="shared" si="19"/>
        <v>A</v>
      </c>
      <c r="M611" s="3" t="str">
        <f t="shared" si="18"/>
        <v>D</v>
      </c>
    </row>
    <row r="612" spans="1:13" x14ac:dyDescent="0.25">
      <c r="A612">
        <v>11500</v>
      </c>
      <c r="B612" s="1">
        <v>39678</v>
      </c>
      <c r="D612" t="s">
        <v>10</v>
      </c>
      <c r="E612" t="s">
        <v>428</v>
      </c>
      <c r="F612" t="s">
        <v>429</v>
      </c>
      <c r="G612" t="s">
        <v>430</v>
      </c>
      <c r="H612" t="s">
        <v>2142</v>
      </c>
      <c r="I612" t="s">
        <v>2141</v>
      </c>
      <c r="J612" t="s">
        <v>2158</v>
      </c>
      <c r="L612" s="3" t="str">
        <f t="shared" si="19"/>
        <v>A</v>
      </c>
      <c r="M612" s="3" t="str">
        <f t="shared" si="18"/>
        <v>D</v>
      </c>
    </row>
    <row r="613" spans="1:13" x14ac:dyDescent="0.25">
      <c r="A613">
        <v>11805</v>
      </c>
      <c r="B613" s="1">
        <v>39678</v>
      </c>
      <c r="D613" t="s">
        <v>132</v>
      </c>
      <c r="E613" t="s">
        <v>431</v>
      </c>
      <c r="F613" t="s">
        <v>432</v>
      </c>
      <c r="G613" t="s">
        <v>433</v>
      </c>
      <c r="H613" t="s">
        <v>2142</v>
      </c>
      <c r="I613" t="s">
        <v>2141</v>
      </c>
      <c r="J613" t="s">
        <v>2158</v>
      </c>
      <c r="L613" s="3" t="str">
        <f t="shared" si="19"/>
        <v>A</v>
      </c>
      <c r="M613" s="3" t="str">
        <f t="shared" si="18"/>
        <v>D</v>
      </c>
    </row>
    <row r="614" spans="1:13" x14ac:dyDescent="0.25">
      <c r="A614">
        <v>11806</v>
      </c>
      <c r="B614" s="1">
        <v>40042</v>
      </c>
      <c r="D614" t="s">
        <v>25</v>
      </c>
      <c r="E614" t="s">
        <v>434</v>
      </c>
      <c r="F614" t="s">
        <v>435</v>
      </c>
      <c r="G614" t="s">
        <v>436</v>
      </c>
      <c r="H614" t="s">
        <v>2142</v>
      </c>
      <c r="I614" t="s">
        <v>2141</v>
      </c>
      <c r="J614" t="s">
        <v>2158</v>
      </c>
      <c r="L614" s="3" t="str">
        <f t="shared" si="19"/>
        <v>A</v>
      </c>
      <c r="M614" s="3" t="str">
        <f t="shared" si="18"/>
        <v>D</v>
      </c>
    </row>
    <row r="615" spans="1:13" x14ac:dyDescent="0.25">
      <c r="A615">
        <v>11807</v>
      </c>
      <c r="B615" s="1">
        <v>40042</v>
      </c>
      <c r="D615" t="s">
        <v>25</v>
      </c>
      <c r="E615" t="s">
        <v>437</v>
      </c>
      <c r="F615" t="s">
        <v>438</v>
      </c>
      <c r="G615" t="s">
        <v>439</v>
      </c>
      <c r="H615" t="s">
        <v>2142</v>
      </c>
      <c r="I615" t="s">
        <v>2141</v>
      </c>
      <c r="J615" t="s">
        <v>2158</v>
      </c>
      <c r="L615" s="3" t="str">
        <f t="shared" si="19"/>
        <v>A</v>
      </c>
      <c r="M615" s="3" t="str">
        <f t="shared" si="18"/>
        <v>D</v>
      </c>
    </row>
    <row r="616" spans="1:13" x14ac:dyDescent="0.25">
      <c r="A616">
        <v>3759</v>
      </c>
      <c r="B616" s="1">
        <v>39972</v>
      </c>
      <c r="D616" t="s">
        <v>25</v>
      </c>
      <c r="E616" t="s">
        <v>440</v>
      </c>
      <c r="F616" t="s">
        <v>441</v>
      </c>
      <c r="G616" t="s">
        <v>442</v>
      </c>
      <c r="H616" t="s">
        <v>2142</v>
      </c>
      <c r="I616" t="s">
        <v>2141</v>
      </c>
      <c r="J616" t="s">
        <v>2146</v>
      </c>
      <c r="L616" s="3" t="str">
        <f t="shared" si="19"/>
        <v>A</v>
      </c>
      <c r="M616" s="3" t="str">
        <f t="shared" si="18"/>
        <v>D</v>
      </c>
    </row>
    <row r="617" spans="1:13" x14ac:dyDescent="0.25">
      <c r="A617">
        <v>11973</v>
      </c>
      <c r="B617" s="1">
        <v>37487</v>
      </c>
      <c r="D617" t="s">
        <v>1384</v>
      </c>
      <c r="E617" s="8" t="s">
        <v>515</v>
      </c>
      <c r="F617" s="8" t="s">
        <v>516</v>
      </c>
      <c r="G617" s="8" t="s">
        <v>517</v>
      </c>
      <c r="H617" s="8" t="s">
        <v>2144</v>
      </c>
      <c r="I617" s="8" t="s">
        <v>2142</v>
      </c>
      <c r="J617" s="8" t="s">
        <v>2158</v>
      </c>
      <c r="K617" s="8"/>
      <c r="L617" s="3" t="str">
        <f t="shared" si="19"/>
        <v>A, D</v>
      </c>
      <c r="M617" s="3" t="str">
        <f t="shared" si="18"/>
        <v>A</v>
      </c>
    </row>
    <row r="618" spans="1:13" x14ac:dyDescent="0.25">
      <c r="A618">
        <v>12774</v>
      </c>
      <c r="B618" s="1">
        <v>40189</v>
      </c>
      <c r="D618" t="s">
        <v>25</v>
      </c>
      <c r="E618" t="s">
        <v>443</v>
      </c>
      <c r="F618" t="s">
        <v>444</v>
      </c>
      <c r="G618" t="s">
        <v>445</v>
      </c>
      <c r="H618" t="s">
        <v>2142</v>
      </c>
      <c r="I618" t="s">
        <v>2141</v>
      </c>
      <c r="J618" t="s">
        <v>2158</v>
      </c>
      <c r="L618" s="3" t="str">
        <f t="shared" si="19"/>
        <v>A</v>
      </c>
      <c r="M618" s="3" t="str">
        <f t="shared" si="18"/>
        <v>D</v>
      </c>
    </row>
    <row r="619" spans="1:13" x14ac:dyDescent="0.25">
      <c r="A619">
        <v>1583</v>
      </c>
      <c r="B619" s="1">
        <v>41134</v>
      </c>
      <c r="D619" t="s">
        <v>10</v>
      </c>
      <c r="E619" t="s">
        <v>588</v>
      </c>
      <c r="F619" t="s">
        <v>589</v>
      </c>
      <c r="G619" t="s">
        <v>590</v>
      </c>
      <c r="H619" t="s">
        <v>2142</v>
      </c>
      <c r="I619" t="s">
        <v>2141</v>
      </c>
      <c r="J619" t="s">
        <v>2158</v>
      </c>
      <c r="L619" s="3" t="str">
        <f t="shared" si="19"/>
        <v>A</v>
      </c>
      <c r="M619" s="3" t="str">
        <f t="shared" ref="M619:M682" si="20">IF(K619="NT", "NT", I619)</f>
        <v>D</v>
      </c>
    </row>
    <row r="620" spans="1:13" x14ac:dyDescent="0.25">
      <c r="A620">
        <v>1823</v>
      </c>
      <c r="B620" s="1">
        <v>41134</v>
      </c>
      <c r="D620" t="s">
        <v>10</v>
      </c>
      <c r="E620" s="8" t="s">
        <v>446</v>
      </c>
      <c r="F620" s="8" t="s">
        <v>447</v>
      </c>
      <c r="G620" s="8" t="s">
        <v>448</v>
      </c>
      <c r="H620" s="8" t="s">
        <v>2194</v>
      </c>
      <c r="I620" s="8" t="s">
        <v>2142</v>
      </c>
      <c r="J620" s="8" t="s">
        <v>2158</v>
      </c>
      <c r="K620" s="8"/>
      <c r="L620" s="3" t="str">
        <f t="shared" si="19"/>
        <v>D, H</v>
      </c>
      <c r="M620" s="3" t="str">
        <f t="shared" si="20"/>
        <v>A</v>
      </c>
    </row>
    <row r="621" spans="1:13" x14ac:dyDescent="0.25">
      <c r="A621">
        <v>1824</v>
      </c>
      <c r="B621" s="1">
        <v>41134</v>
      </c>
      <c r="D621" t="s">
        <v>10</v>
      </c>
      <c r="E621" s="8" t="s">
        <v>449</v>
      </c>
      <c r="F621" s="8" t="s">
        <v>450</v>
      </c>
      <c r="G621" s="8" t="s">
        <v>451</v>
      </c>
      <c r="H621" s="8" t="s">
        <v>2194</v>
      </c>
      <c r="I621" s="8" t="s">
        <v>2142</v>
      </c>
      <c r="J621" s="8" t="s">
        <v>2158</v>
      </c>
      <c r="K621" s="8"/>
      <c r="L621" s="3" t="str">
        <f t="shared" si="19"/>
        <v>D, H</v>
      </c>
      <c r="M621" s="3" t="str">
        <f t="shared" si="20"/>
        <v>A</v>
      </c>
    </row>
    <row r="622" spans="1:13" x14ac:dyDescent="0.25">
      <c r="A622">
        <v>12407</v>
      </c>
      <c r="B622" s="1">
        <v>38579</v>
      </c>
      <c r="D622" t="s">
        <v>10</v>
      </c>
      <c r="E622" s="8" t="s">
        <v>452</v>
      </c>
      <c r="F622" s="8" t="s">
        <v>453</v>
      </c>
      <c r="G622" s="8" t="s">
        <v>454</v>
      </c>
      <c r="H622" s="8" t="s">
        <v>2141</v>
      </c>
      <c r="I622" s="8" t="s">
        <v>2142</v>
      </c>
      <c r="J622" s="8" t="s">
        <v>2158</v>
      </c>
      <c r="K622" s="8"/>
      <c r="L622" s="3" t="str">
        <f t="shared" ref="L622:L685" si="21">IF(K622="NT","NT",H622)</f>
        <v>D</v>
      </c>
      <c r="M622" s="3" t="str">
        <f t="shared" si="20"/>
        <v>A</v>
      </c>
    </row>
    <row r="623" spans="1:13" x14ac:dyDescent="0.25">
      <c r="A623">
        <v>4595</v>
      </c>
      <c r="B623" s="1">
        <v>40770</v>
      </c>
      <c r="D623" t="s">
        <v>10</v>
      </c>
      <c r="E623" s="8" t="s">
        <v>455</v>
      </c>
      <c r="F623" s="8" t="s">
        <v>456</v>
      </c>
      <c r="G623" s="8" t="s">
        <v>457</v>
      </c>
      <c r="H623" s="8" t="s">
        <v>2194</v>
      </c>
      <c r="I623" s="8" t="s">
        <v>2142</v>
      </c>
      <c r="J623" s="8" t="s">
        <v>2158</v>
      </c>
      <c r="K623" s="8"/>
      <c r="L623" s="3" t="str">
        <f t="shared" si="21"/>
        <v>D, H</v>
      </c>
      <c r="M623" s="3" t="str">
        <f t="shared" si="20"/>
        <v>A</v>
      </c>
    </row>
    <row r="624" spans="1:13" x14ac:dyDescent="0.25">
      <c r="A624">
        <v>1141</v>
      </c>
      <c r="B624" s="1">
        <v>38579</v>
      </c>
      <c r="D624" t="s">
        <v>10</v>
      </c>
      <c r="E624" s="8" t="s">
        <v>458</v>
      </c>
      <c r="F624" s="8" t="s">
        <v>459</v>
      </c>
      <c r="G624" s="8" t="s">
        <v>460</v>
      </c>
      <c r="H624" s="8" t="s">
        <v>2194</v>
      </c>
      <c r="I624" s="8" t="s">
        <v>2142</v>
      </c>
      <c r="J624" s="8" t="s">
        <v>2158</v>
      </c>
      <c r="K624" s="8"/>
      <c r="L624" s="3" t="str">
        <f t="shared" si="21"/>
        <v>D, H</v>
      </c>
      <c r="M624" s="3" t="str">
        <f t="shared" si="20"/>
        <v>A</v>
      </c>
    </row>
    <row r="625" spans="1:13" x14ac:dyDescent="0.25">
      <c r="A625">
        <v>12562</v>
      </c>
      <c r="B625" s="1">
        <v>36008</v>
      </c>
      <c r="D625" t="s">
        <v>10</v>
      </c>
      <c r="E625" s="8" t="s">
        <v>461</v>
      </c>
      <c r="F625" s="8" t="s">
        <v>462</v>
      </c>
      <c r="G625" s="8" t="s">
        <v>463</v>
      </c>
      <c r="H625" s="8" t="s">
        <v>2141</v>
      </c>
      <c r="I625" s="8" t="s">
        <v>2142</v>
      </c>
      <c r="J625" s="8" t="s">
        <v>2158</v>
      </c>
      <c r="K625" s="8"/>
      <c r="L625" s="3" t="str">
        <f t="shared" si="21"/>
        <v>D</v>
      </c>
      <c r="M625" s="3" t="str">
        <f t="shared" si="20"/>
        <v>A</v>
      </c>
    </row>
    <row r="626" spans="1:13" x14ac:dyDescent="0.25">
      <c r="A626">
        <v>1812</v>
      </c>
      <c r="B626" s="1">
        <v>41134</v>
      </c>
      <c r="D626" t="s">
        <v>10</v>
      </c>
      <c r="E626" s="8" t="s">
        <v>464</v>
      </c>
      <c r="F626" s="8" t="s">
        <v>465</v>
      </c>
      <c r="G626" s="8" t="s">
        <v>466</v>
      </c>
      <c r="H626" s="8" t="s">
        <v>2194</v>
      </c>
      <c r="I626" s="8" t="s">
        <v>2142</v>
      </c>
      <c r="J626" s="8" t="s">
        <v>2158</v>
      </c>
      <c r="K626" s="8"/>
      <c r="L626" s="3" t="str">
        <f t="shared" si="21"/>
        <v>D, H</v>
      </c>
      <c r="M626" s="3" t="str">
        <f t="shared" si="20"/>
        <v>A</v>
      </c>
    </row>
    <row r="627" spans="1:13" x14ac:dyDescent="0.25">
      <c r="A627">
        <v>2424</v>
      </c>
      <c r="B627" s="1">
        <v>41134</v>
      </c>
      <c r="D627" t="s">
        <v>10</v>
      </c>
      <c r="E627" s="8" t="s">
        <v>467</v>
      </c>
      <c r="F627" s="8" t="s">
        <v>468</v>
      </c>
      <c r="G627" s="8" t="s">
        <v>469</v>
      </c>
      <c r="H627" s="8" t="s">
        <v>2194</v>
      </c>
      <c r="I627" s="8" t="s">
        <v>2269</v>
      </c>
      <c r="J627" s="8" t="s">
        <v>2158</v>
      </c>
      <c r="K627" s="8"/>
      <c r="L627" s="3" t="str">
        <f t="shared" si="21"/>
        <v>D, H</v>
      </c>
      <c r="M627" s="3" t="str">
        <f t="shared" si="20"/>
        <v>A`</v>
      </c>
    </row>
    <row r="628" spans="1:13" x14ac:dyDescent="0.25">
      <c r="A628">
        <v>4781</v>
      </c>
      <c r="B628" s="1">
        <v>35643</v>
      </c>
      <c r="D628" t="s">
        <v>10</v>
      </c>
      <c r="E628" s="8" t="s">
        <v>470</v>
      </c>
      <c r="F628" s="8" t="s">
        <v>471</v>
      </c>
      <c r="G628" s="8" t="s">
        <v>472</v>
      </c>
      <c r="H628" s="8" t="s">
        <v>2194</v>
      </c>
      <c r="I628" s="8" t="s">
        <v>2142</v>
      </c>
      <c r="J628" s="8" t="s">
        <v>2158</v>
      </c>
      <c r="K628" s="8"/>
      <c r="L628" s="3" t="str">
        <f t="shared" si="21"/>
        <v>D, H</v>
      </c>
      <c r="M628" s="3" t="str">
        <f t="shared" si="20"/>
        <v>A</v>
      </c>
    </row>
    <row r="629" spans="1:13" x14ac:dyDescent="0.25">
      <c r="A629">
        <v>12022</v>
      </c>
      <c r="B629" s="1">
        <v>38579</v>
      </c>
      <c r="D629" t="s">
        <v>10</v>
      </c>
      <c r="E629" s="8" t="s">
        <v>473</v>
      </c>
      <c r="F629" s="8" t="s">
        <v>474</v>
      </c>
      <c r="G629" s="8" t="s">
        <v>475</v>
      </c>
      <c r="H629" s="8" t="s">
        <v>2194</v>
      </c>
      <c r="I629" s="8" t="s">
        <v>2142</v>
      </c>
      <c r="J629" s="8" t="s">
        <v>2158</v>
      </c>
      <c r="K629" s="8"/>
      <c r="L629" s="3" t="str">
        <f t="shared" si="21"/>
        <v>D, H</v>
      </c>
      <c r="M629" s="3" t="str">
        <f t="shared" si="20"/>
        <v>A</v>
      </c>
    </row>
    <row r="630" spans="1:13" x14ac:dyDescent="0.25">
      <c r="A630">
        <v>12023</v>
      </c>
      <c r="B630" s="1">
        <v>40406</v>
      </c>
      <c r="D630" t="s">
        <v>10</v>
      </c>
      <c r="E630" s="8" t="s">
        <v>476</v>
      </c>
      <c r="F630" s="8" t="s">
        <v>477</v>
      </c>
      <c r="G630" s="8" t="s">
        <v>478</v>
      </c>
      <c r="H630" s="8" t="s">
        <v>2194</v>
      </c>
      <c r="I630" s="8" t="s">
        <v>2142</v>
      </c>
      <c r="J630" s="8" t="s">
        <v>2158</v>
      </c>
      <c r="K630" s="8"/>
      <c r="L630" s="3" t="str">
        <f t="shared" si="21"/>
        <v>D, H</v>
      </c>
      <c r="M630" s="3" t="str">
        <f t="shared" si="20"/>
        <v>A</v>
      </c>
    </row>
    <row r="631" spans="1:13" x14ac:dyDescent="0.25">
      <c r="A631">
        <v>12024</v>
      </c>
      <c r="B631" s="1">
        <v>40406</v>
      </c>
      <c r="D631" t="s">
        <v>10</v>
      </c>
      <c r="E631" s="8" t="s">
        <v>479</v>
      </c>
      <c r="F631" s="8" t="s">
        <v>480</v>
      </c>
      <c r="G631" s="8" t="s">
        <v>481</v>
      </c>
      <c r="H631" s="8" t="s">
        <v>2194</v>
      </c>
      <c r="I631" s="8" t="s">
        <v>2142</v>
      </c>
      <c r="J631" s="8" t="s">
        <v>2158</v>
      </c>
      <c r="K631" s="8"/>
      <c r="L631" s="3" t="str">
        <f t="shared" si="21"/>
        <v>D, H</v>
      </c>
      <c r="M631" s="3" t="str">
        <f t="shared" si="20"/>
        <v>A</v>
      </c>
    </row>
    <row r="632" spans="1:13" x14ac:dyDescent="0.25">
      <c r="A632">
        <v>12025</v>
      </c>
      <c r="B632" s="1">
        <v>40406</v>
      </c>
      <c r="D632" t="s">
        <v>10</v>
      </c>
      <c r="E632" s="8" t="s">
        <v>482</v>
      </c>
      <c r="F632" s="8" t="s">
        <v>483</v>
      </c>
      <c r="G632" s="8" t="s">
        <v>484</v>
      </c>
      <c r="H632" s="8" t="s">
        <v>2194</v>
      </c>
      <c r="I632" s="8" t="s">
        <v>2142</v>
      </c>
      <c r="J632" s="8" t="s">
        <v>2158</v>
      </c>
      <c r="K632" s="8"/>
      <c r="L632" s="3" t="str">
        <f t="shared" si="21"/>
        <v>D, H</v>
      </c>
      <c r="M632" s="3" t="str">
        <f t="shared" si="20"/>
        <v>A</v>
      </c>
    </row>
    <row r="633" spans="1:13" x14ac:dyDescent="0.25">
      <c r="A633">
        <v>12026</v>
      </c>
      <c r="B633" s="1">
        <v>40406</v>
      </c>
      <c r="D633" t="s">
        <v>10</v>
      </c>
      <c r="E633" s="8" t="s">
        <v>485</v>
      </c>
      <c r="F633" s="8" t="s">
        <v>486</v>
      </c>
      <c r="G633" s="8" t="s">
        <v>487</v>
      </c>
      <c r="H633" s="8" t="s">
        <v>2194</v>
      </c>
      <c r="I633" s="8" t="s">
        <v>2142</v>
      </c>
      <c r="J633" s="8" t="s">
        <v>2158</v>
      </c>
      <c r="K633" s="8"/>
      <c r="L633" s="3" t="str">
        <f t="shared" si="21"/>
        <v>D, H</v>
      </c>
      <c r="M633" s="3" t="str">
        <f t="shared" si="20"/>
        <v>A</v>
      </c>
    </row>
    <row r="634" spans="1:13" x14ac:dyDescent="0.25">
      <c r="A634">
        <v>12027</v>
      </c>
      <c r="B634" s="1">
        <v>40406</v>
      </c>
      <c r="D634" t="s">
        <v>10</v>
      </c>
      <c r="E634" s="8" t="s">
        <v>524</v>
      </c>
      <c r="F634" s="8" t="s">
        <v>525</v>
      </c>
      <c r="G634" s="8" t="s">
        <v>526</v>
      </c>
      <c r="H634" s="8"/>
      <c r="I634" s="8"/>
      <c r="J634" s="8"/>
      <c r="K634" s="8" t="s">
        <v>2122</v>
      </c>
      <c r="L634" s="3" t="str">
        <f t="shared" si="21"/>
        <v>NT</v>
      </c>
      <c r="M634" s="3" t="str">
        <f t="shared" si="20"/>
        <v>NT</v>
      </c>
    </row>
    <row r="635" spans="1:13" x14ac:dyDescent="0.25">
      <c r="A635">
        <v>12028</v>
      </c>
      <c r="B635" s="1">
        <v>40406</v>
      </c>
      <c r="D635" t="s">
        <v>10</v>
      </c>
      <c r="E635" s="8" t="s">
        <v>935</v>
      </c>
      <c r="F635" s="8" t="s">
        <v>936</v>
      </c>
      <c r="G635" s="8" t="s">
        <v>937</v>
      </c>
      <c r="H635" s="8"/>
      <c r="I635" s="8"/>
      <c r="J635" s="8"/>
      <c r="K635" s="8" t="s">
        <v>2122</v>
      </c>
      <c r="L635" s="3" t="str">
        <f t="shared" si="21"/>
        <v>NT</v>
      </c>
      <c r="M635" s="3" t="str">
        <f t="shared" si="20"/>
        <v>NT</v>
      </c>
    </row>
    <row r="636" spans="1:13" x14ac:dyDescent="0.25">
      <c r="A636">
        <v>12029</v>
      </c>
      <c r="B636" s="1">
        <v>40406</v>
      </c>
      <c r="D636" t="s">
        <v>10</v>
      </c>
      <c r="E636" s="8" t="s">
        <v>488</v>
      </c>
      <c r="F636" s="8" t="s">
        <v>489</v>
      </c>
      <c r="G636" s="8" t="s">
        <v>490</v>
      </c>
      <c r="H636" s="8" t="s">
        <v>2194</v>
      </c>
      <c r="I636" s="8" t="s">
        <v>2142</v>
      </c>
      <c r="J636" s="8" t="s">
        <v>2158</v>
      </c>
      <c r="K636" s="8"/>
      <c r="L636" s="3" t="str">
        <f t="shared" si="21"/>
        <v>D, H</v>
      </c>
      <c r="M636" s="3" t="str">
        <f t="shared" si="20"/>
        <v>A</v>
      </c>
    </row>
    <row r="637" spans="1:13" x14ac:dyDescent="0.25">
      <c r="A637">
        <v>12030</v>
      </c>
      <c r="B637" s="1">
        <v>40406</v>
      </c>
      <c r="D637" t="s">
        <v>10</v>
      </c>
      <c r="E637" s="8" t="s">
        <v>491</v>
      </c>
      <c r="F637" s="8" t="s">
        <v>492</v>
      </c>
      <c r="G637" s="8" t="s">
        <v>493</v>
      </c>
      <c r="H637" s="8" t="s">
        <v>2194</v>
      </c>
      <c r="I637" s="8" t="s">
        <v>2142</v>
      </c>
      <c r="J637" s="8" t="s">
        <v>2158</v>
      </c>
      <c r="K637" s="8"/>
      <c r="L637" s="3" t="str">
        <f t="shared" si="21"/>
        <v>D, H</v>
      </c>
      <c r="M637" s="3" t="str">
        <f t="shared" si="20"/>
        <v>A</v>
      </c>
    </row>
    <row r="638" spans="1:13" x14ac:dyDescent="0.25">
      <c r="A638">
        <v>12031</v>
      </c>
      <c r="B638" s="1">
        <v>40406</v>
      </c>
      <c r="D638" t="s">
        <v>10</v>
      </c>
      <c r="E638" s="8" t="s">
        <v>494</v>
      </c>
      <c r="F638" s="8" t="s">
        <v>495</v>
      </c>
      <c r="G638" s="8" t="s">
        <v>496</v>
      </c>
      <c r="H638" s="8" t="s">
        <v>2194</v>
      </c>
      <c r="I638" s="8" t="s">
        <v>2142</v>
      </c>
      <c r="J638" s="8" t="s">
        <v>2158</v>
      </c>
      <c r="K638" s="8"/>
      <c r="L638" s="3" t="str">
        <f t="shared" si="21"/>
        <v>D, H</v>
      </c>
      <c r="M638" s="3" t="str">
        <f t="shared" si="20"/>
        <v>A</v>
      </c>
    </row>
    <row r="639" spans="1:13" x14ac:dyDescent="0.25">
      <c r="A639">
        <v>12061</v>
      </c>
      <c r="B639" s="1">
        <v>40406</v>
      </c>
      <c r="D639" t="s">
        <v>10</v>
      </c>
      <c r="E639" s="8" t="s">
        <v>506</v>
      </c>
      <c r="F639" s="8" t="s">
        <v>507</v>
      </c>
      <c r="G639" s="8" t="s">
        <v>508</v>
      </c>
      <c r="H639" s="8" t="s">
        <v>2142</v>
      </c>
      <c r="I639" s="8" t="s">
        <v>2169</v>
      </c>
      <c r="J639" s="8" t="s">
        <v>2146</v>
      </c>
      <c r="K639" s="8"/>
      <c r="L639" s="3" t="str">
        <f t="shared" si="21"/>
        <v>A</v>
      </c>
      <c r="M639" s="3" t="str">
        <f t="shared" si="20"/>
        <v>K</v>
      </c>
    </row>
    <row r="640" spans="1:13" x14ac:dyDescent="0.25">
      <c r="A640">
        <v>12032</v>
      </c>
      <c r="B640" s="1">
        <v>40406</v>
      </c>
      <c r="D640" t="s">
        <v>25</v>
      </c>
      <c r="E640" s="8" t="s">
        <v>497</v>
      </c>
      <c r="F640" s="8" t="s">
        <v>498</v>
      </c>
      <c r="G640" s="8" t="s">
        <v>499</v>
      </c>
      <c r="H640" s="8" t="s">
        <v>2194</v>
      </c>
      <c r="I640" s="8" t="s">
        <v>2142</v>
      </c>
      <c r="J640" s="8" t="s">
        <v>2158</v>
      </c>
      <c r="K640" s="8"/>
      <c r="L640" s="3" t="str">
        <f t="shared" si="21"/>
        <v>D, H</v>
      </c>
      <c r="M640" s="3" t="str">
        <f t="shared" si="20"/>
        <v>A</v>
      </c>
    </row>
    <row r="641" spans="1:13" x14ac:dyDescent="0.25">
      <c r="A641">
        <v>12094</v>
      </c>
      <c r="B641" s="1">
        <v>40406</v>
      </c>
      <c r="D641" t="s">
        <v>10</v>
      </c>
      <c r="E641" s="8" t="s">
        <v>500</v>
      </c>
      <c r="F641" s="8" t="s">
        <v>501</v>
      </c>
      <c r="G641" s="8" t="s">
        <v>502</v>
      </c>
      <c r="H641" s="8" t="s">
        <v>2194</v>
      </c>
      <c r="I641" s="8" t="s">
        <v>2142</v>
      </c>
      <c r="J641" s="8" t="s">
        <v>2158</v>
      </c>
      <c r="K641" s="8"/>
      <c r="L641" s="3" t="str">
        <f t="shared" si="21"/>
        <v>D, H</v>
      </c>
      <c r="M641" s="3" t="str">
        <f t="shared" si="20"/>
        <v>A</v>
      </c>
    </row>
    <row r="642" spans="1:13" x14ac:dyDescent="0.25">
      <c r="A642">
        <v>12033</v>
      </c>
      <c r="B642" s="1">
        <v>40406</v>
      </c>
      <c r="D642" t="s">
        <v>10</v>
      </c>
      <c r="E642" s="8" t="s">
        <v>503</v>
      </c>
      <c r="F642" s="8" t="s">
        <v>504</v>
      </c>
      <c r="G642" s="8" t="s">
        <v>505</v>
      </c>
      <c r="H642" s="8" t="s">
        <v>2194</v>
      </c>
      <c r="I642" s="8" t="s">
        <v>2142</v>
      </c>
      <c r="J642" s="8" t="s">
        <v>2158</v>
      </c>
      <c r="K642" s="8"/>
      <c r="L642" s="3" t="str">
        <f t="shared" si="21"/>
        <v>D, H</v>
      </c>
      <c r="M642" s="3" t="str">
        <f t="shared" si="20"/>
        <v>A</v>
      </c>
    </row>
    <row r="643" spans="1:13" x14ac:dyDescent="0.25">
      <c r="A643">
        <v>12034</v>
      </c>
      <c r="B643" s="1">
        <v>40406</v>
      </c>
      <c r="D643" t="s">
        <v>25</v>
      </c>
      <c r="E643" s="8" t="s">
        <v>509</v>
      </c>
      <c r="F643" s="8" t="s">
        <v>510</v>
      </c>
      <c r="G643" s="8" t="s">
        <v>511</v>
      </c>
      <c r="H643" s="8" t="s">
        <v>2144</v>
      </c>
      <c r="I643" s="8" t="s">
        <v>2142</v>
      </c>
      <c r="J643" s="8" t="s">
        <v>2158</v>
      </c>
      <c r="K643" s="8"/>
      <c r="L643" s="3" t="str">
        <f t="shared" si="21"/>
        <v>A, D</v>
      </c>
      <c r="M643" s="3" t="str">
        <f t="shared" si="20"/>
        <v>A</v>
      </c>
    </row>
    <row r="644" spans="1:13" x14ac:dyDescent="0.25">
      <c r="A644">
        <v>12035</v>
      </c>
      <c r="B644" s="1">
        <v>40406</v>
      </c>
      <c r="D644" t="s">
        <v>25</v>
      </c>
      <c r="E644" t="s">
        <v>512</v>
      </c>
      <c r="F644" t="s">
        <v>513</v>
      </c>
      <c r="G644" t="s">
        <v>514</v>
      </c>
      <c r="H644" t="s">
        <v>2142</v>
      </c>
      <c r="I644" t="s">
        <v>2141</v>
      </c>
      <c r="J644" t="s">
        <v>2146</v>
      </c>
      <c r="L644" s="3" t="str">
        <f t="shared" si="21"/>
        <v>A</v>
      </c>
      <c r="M644" s="3" t="str">
        <f t="shared" si="20"/>
        <v>D</v>
      </c>
    </row>
    <row r="645" spans="1:13" x14ac:dyDescent="0.25">
      <c r="A645">
        <v>12036</v>
      </c>
      <c r="B645" s="1">
        <v>40406</v>
      </c>
      <c r="D645" t="s">
        <v>10</v>
      </c>
      <c r="E645" t="s">
        <v>518</v>
      </c>
      <c r="F645" t="s">
        <v>519</v>
      </c>
      <c r="G645" t="s">
        <v>520</v>
      </c>
      <c r="H645" t="s">
        <v>2142</v>
      </c>
      <c r="I645" t="s">
        <v>2141</v>
      </c>
      <c r="J645" t="s">
        <v>2146</v>
      </c>
      <c r="L645" s="3" t="str">
        <f t="shared" si="21"/>
        <v>A</v>
      </c>
      <c r="M645" s="3" t="str">
        <f t="shared" si="20"/>
        <v>D</v>
      </c>
    </row>
    <row r="646" spans="1:13" x14ac:dyDescent="0.25">
      <c r="A646">
        <v>12037</v>
      </c>
      <c r="B646" s="1">
        <v>40406</v>
      </c>
      <c r="D646" t="s">
        <v>25</v>
      </c>
      <c r="E646" t="s">
        <v>521</v>
      </c>
      <c r="F646" t="s">
        <v>522</v>
      </c>
      <c r="G646" t="s">
        <v>523</v>
      </c>
      <c r="H646" t="s">
        <v>2142</v>
      </c>
      <c r="I646" t="s">
        <v>2141</v>
      </c>
      <c r="J646" t="s">
        <v>2146</v>
      </c>
      <c r="L646" s="3" t="str">
        <f t="shared" si="21"/>
        <v>A</v>
      </c>
      <c r="M646" s="3" t="str">
        <f t="shared" si="20"/>
        <v>D</v>
      </c>
    </row>
    <row r="647" spans="1:13" x14ac:dyDescent="0.25">
      <c r="A647">
        <v>12038</v>
      </c>
      <c r="B647" s="1">
        <v>40406</v>
      </c>
      <c r="D647" t="s">
        <v>10</v>
      </c>
      <c r="E647" t="s">
        <v>1674</v>
      </c>
      <c r="F647" t="s">
        <v>1675</v>
      </c>
      <c r="G647" t="s">
        <v>1676</v>
      </c>
      <c r="H647" t="s">
        <v>2142</v>
      </c>
      <c r="I647" t="s">
        <v>2164</v>
      </c>
      <c r="J647" t="s">
        <v>2158</v>
      </c>
      <c r="L647" s="3" t="str">
        <f t="shared" si="21"/>
        <v>A</v>
      </c>
      <c r="M647" s="3" t="str">
        <f t="shared" si="20"/>
        <v>A, B</v>
      </c>
    </row>
    <row r="648" spans="1:13" x14ac:dyDescent="0.25">
      <c r="A648">
        <v>12039</v>
      </c>
      <c r="B648" s="1">
        <v>40406</v>
      </c>
      <c r="D648" t="s">
        <v>10</v>
      </c>
      <c r="E648" t="s">
        <v>7</v>
      </c>
      <c r="F648" t="s">
        <v>8</v>
      </c>
      <c r="G648" t="s">
        <v>9</v>
      </c>
      <c r="H648" t="s">
        <v>2142</v>
      </c>
      <c r="I648" t="s">
        <v>2148</v>
      </c>
      <c r="J648" t="s">
        <v>2158</v>
      </c>
      <c r="L648" s="3" t="str">
        <f t="shared" si="21"/>
        <v>A</v>
      </c>
      <c r="M648" s="3" t="str">
        <f t="shared" si="20"/>
        <v>B, C</v>
      </c>
    </row>
    <row r="649" spans="1:13" x14ac:dyDescent="0.25">
      <c r="A649">
        <v>12040</v>
      </c>
      <c r="B649" s="1">
        <v>40406</v>
      </c>
      <c r="D649" t="s">
        <v>10</v>
      </c>
      <c r="E649" s="7" t="s">
        <v>1980</v>
      </c>
      <c r="F649" s="7" t="s">
        <v>1981</v>
      </c>
      <c r="G649" s="7" t="s">
        <v>1982</v>
      </c>
      <c r="H649" s="7"/>
      <c r="I649" s="7"/>
      <c r="J649" s="7"/>
      <c r="K649" s="7"/>
      <c r="L649" s="3">
        <f t="shared" si="21"/>
        <v>0</v>
      </c>
      <c r="M649" s="3">
        <f t="shared" si="20"/>
        <v>0</v>
      </c>
    </row>
    <row r="650" spans="1:13" x14ac:dyDescent="0.25">
      <c r="A650">
        <v>12041</v>
      </c>
      <c r="B650" s="1">
        <v>40406</v>
      </c>
      <c r="D650" t="s">
        <v>10</v>
      </c>
      <c r="E650" s="7" t="s">
        <v>11</v>
      </c>
      <c r="F650" s="7" t="s">
        <v>12</v>
      </c>
      <c r="G650" s="7" t="s">
        <v>13</v>
      </c>
      <c r="H650" s="7"/>
      <c r="I650" s="7"/>
      <c r="J650" s="7"/>
      <c r="K650" s="7"/>
      <c r="L650" s="3">
        <f t="shared" si="21"/>
        <v>0</v>
      </c>
      <c r="M650" s="3">
        <f t="shared" si="20"/>
        <v>0</v>
      </c>
    </row>
    <row r="651" spans="1:13" x14ac:dyDescent="0.25">
      <c r="A651">
        <v>12042</v>
      </c>
      <c r="B651" s="1">
        <v>40406</v>
      </c>
      <c r="D651" t="s">
        <v>25</v>
      </c>
      <c r="E651" t="s">
        <v>1542</v>
      </c>
      <c r="F651" t="s">
        <v>1543</v>
      </c>
      <c r="G651" t="s">
        <v>1544</v>
      </c>
      <c r="H651" t="s">
        <v>2142</v>
      </c>
      <c r="I651" t="s">
        <v>2142</v>
      </c>
      <c r="J651" t="s">
        <v>2158</v>
      </c>
      <c r="L651" s="3" t="str">
        <f t="shared" si="21"/>
        <v>A</v>
      </c>
      <c r="M651" s="3" t="str">
        <f t="shared" si="20"/>
        <v>A</v>
      </c>
    </row>
    <row r="652" spans="1:13" x14ac:dyDescent="0.25">
      <c r="A652">
        <v>12043</v>
      </c>
      <c r="B652" s="1">
        <v>40406</v>
      </c>
      <c r="D652" t="s">
        <v>25</v>
      </c>
      <c r="E652" s="7" t="s">
        <v>1295</v>
      </c>
      <c r="F652" s="7" t="s">
        <v>1296</v>
      </c>
      <c r="G652" s="7" t="s">
        <v>1297</v>
      </c>
      <c r="H652" s="7"/>
      <c r="I652" s="7"/>
      <c r="J652" s="7"/>
      <c r="K652" s="7"/>
      <c r="L652" s="3">
        <f t="shared" si="21"/>
        <v>0</v>
      </c>
      <c r="M652" s="3">
        <f t="shared" si="20"/>
        <v>0</v>
      </c>
    </row>
    <row r="653" spans="1:13" x14ac:dyDescent="0.25">
      <c r="A653">
        <v>12046</v>
      </c>
      <c r="B653" s="1">
        <v>40406</v>
      </c>
      <c r="D653" t="s">
        <v>10</v>
      </c>
      <c r="E653" t="s">
        <v>1222</v>
      </c>
      <c r="F653" t="s">
        <v>1223</v>
      </c>
      <c r="G653" t="s">
        <v>1224</v>
      </c>
      <c r="H653" t="s">
        <v>2142</v>
      </c>
      <c r="I653" t="s">
        <v>2148</v>
      </c>
      <c r="J653" t="s">
        <v>2158</v>
      </c>
      <c r="L653" s="3" t="str">
        <f t="shared" si="21"/>
        <v>A</v>
      </c>
      <c r="M653" s="3" t="str">
        <f t="shared" si="20"/>
        <v>B, C</v>
      </c>
    </row>
    <row r="654" spans="1:13" x14ac:dyDescent="0.25">
      <c r="A654">
        <v>12047</v>
      </c>
      <c r="B654" s="1">
        <v>40406</v>
      </c>
      <c r="D654" t="s">
        <v>25</v>
      </c>
      <c r="E654" s="8" t="s">
        <v>260</v>
      </c>
      <c r="F654" s="8" t="s">
        <v>261</v>
      </c>
      <c r="G654" s="8" t="s">
        <v>262</v>
      </c>
      <c r="H654" s="8" t="s">
        <v>2212</v>
      </c>
      <c r="I654" s="8" t="s">
        <v>2142</v>
      </c>
      <c r="J654" s="8" t="s">
        <v>2186</v>
      </c>
      <c r="K654" s="8"/>
      <c r="L654" s="3" t="str">
        <f t="shared" si="21"/>
        <v>H</v>
      </c>
      <c r="M654" s="3" t="str">
        <f t="shared" si="20"/>
        <v>A</v>
      </c>
    </row>
    <row r="655" spans="1:13" x14ac:dyDescent="0.25">
      <c r="A655">
        <v>12048</v>
      </c>
      <c r="B655" s="1">
        <v>40406</v>
      </c>
      <c r="D655" t="s">
        <v>25</v>
      </c>
      <c r="E655" s="7" t="s">
        <v>788</v>
      </c>
      <c r="F655" s="7" t="s">
        <v>789</v>
      </c>
      <c r="G655" s="7"/>
      <c r="H655" s="7"/>
      <c r="I655" s="7"/>
      <c r="J655" s="7"/>
      <c r="K655" s="7"/>
      <c r="L655" s="3">
        <f t="shared" si="21"/>
        <v>0</v>
      </c>
      <c r="M655" s="3">
        <f t="shared" si="20"/>
        <v>0</v>
      </c>
    </row>
    <row r="656" spans="1:13" x14ac:dyDescent="0.25">
      <c r="A656">
        <v>12064</v>
      </c>
      <c r="B656" s="1">
        <v>40406</v>
      </c>
      <c r="D656" t="s">
        <v>10</v>
      </c>
      <c r="E656" s="7" t="s">
        <v>1737</v>
      </c>
      <c r="F656" s="7" t="s">
        <v>1738</v>
      </c>
      <c r="G656" s="7" t="s">
        <v>1739</v>
      </c>
      <c r="H656" s="7"/>
      <c r="I656" s="7"/>
      <c r="J656" s="7"/>
      <c r="K656" s="7"/>
      <c r="L656" s="3">
        <f t="shared" si="21"/>
        <v>0</v>
      </c>
      <c r="M656" s="3">
        <f t="shared" si="20"/>
        <v>0</v>
      </c>
    </row>
    <row r="657" spans="1:13" x14ac:dyDescent="0.25">
      <c r="A657">
        <v>12421</v>
      </c>
      <c r="B657" s="1">
        <v>40406</v>
      </c>
      <c r="D657" t="s">
        <v>10</v>
      </c>
      <c r="E657" t="s">
        <v>1740</v>
      </c>
      <c r="F657" t="s">
        <v>1741</v>
      </c>
      <c r="G657" t="s">
        <v>1742</v>
      </c>
      <c r="H657" t="s">
        <v>2192</v>
      </c>
      <c r="I657" t="s">
        <v>2142</v>
      </c>
      <c r="J657" t="s">
        <v>2158</v>
      </c>
      <c r="L657" s="3" t="str">
        <f t="shared" si="21"/>
        <v>A, H</v>
      </c>
      <c r="M657" s="3" t="str">
        <f t="shared" si="20"/>
        <v>A</v>
      </c>
    </row>
    <row r="658" spans="1:13" x14ac:dyDescent="0.25">
      <c r="A658">
        <v>12049</v>
      </c>
      <c r="B658" s="1">
        <v>40770</v>
      </c>
      <c r="D658" t="s">
        <v>10</v>
      </c>
      <c r="E658" t="s">
        <v>847</v>
      </c>
      <c r="F658" t="s">
        <v>791</v>
      </c>
      <c r="G658" t="s">
        <v>848</v>
      </c>
      <c r="H658" t="s">
        <v>2142</v>
      </c>
      <c r="I658" t="s">
        <v>2142</v>
      </c>
      <c r="J658" t="s">
        <v>2182</v>
      </c>
      <c r="L658" s="3" t="str">
        <f t="shared" si="21"/>
        <v>A</v>
      </c>
      <c r="M658" s="3" t="str">
        <f t="shared" si="20"/>
        <v>A</v>
      </c>
    </row>
    <row r="659" spans="1:13" x14ac:dyDescent="0.25">
      <c r="A659">
        <v>12050</v>
      </c>
      <c r="B659" s="1">
        <v>40406</v>
      </c>
      <c r="D659" t="s">
        <v>25</v>
      </c>
      <c r="E659" s="7" t="s">
        <v>790</v>
      </c>
      <c r="F659" s="7" t="s">
        <v>791</v>
      </c>
      <c r="G659" s="7" t="s">
        <v>792</v>
      </c>
      <c r="H659" s="7"/>
      <c r="I659" s="7"/>
      <c r="J659" s="7"/>
      <c r="K659" s="7"/>
      <c r="L659" s="3">
        <f t="shared" si="21"/>
        <v>0</v>
      </c>
      <c r="M659" s="3">
        <f t="shared" si="20"/>
        <v>0</v>
      </c>
    </row>
    <row r="660" spans="1:13" x14ac:dyDescent="0.25">
      <c r="A660">
        <v>12051</v>
      </c>
      <c r="B660" s="1">
        <v>40406</v>
      </c>
      <c r="D660" t="s">
        <v>25</v>
      </c>
      <c r="E660" s="7" t="s">
        <v>1545</v>
      </c>
      <c r="F660" s="7" t="s">
        <v>791</v>
      </c>
      <c r="G660" s="7" t="s">
        <v>1546</v>
      </c>
      <c r="H660" s="7"/>
      <c r="I660" s="7"/>
      <c r="J660" s="7"/>
      <c r="K660" s="7"/>
      <c r="L660" s="3">
        <f t="shared" si="21"/>
        <v>0</v>
      </c>
      <c r="M660" s="3">
        <f t="shared" si="20"/>
        <v>0</v>
      </c>
    </row>
    <row r="661" spans="1:13" x14ac:dyDescent="0.25">
      <c r="A661">
        <v>12058</v>
      </c>
      <c r="B661" s="1">
        <v>40406</v>
      </c>
      <c r="D661" t="s">
        <v>10</v>
      </c>
      <c r="E661" t="s">
        <v>1041</v>
      </c>
      <c r="F661" t="s">
        <v>1042</v>
      </c>
      <c r="G661" t="s">
        <v>1043</v>
      </c>
      <c r="H661" t="s">
        <v>2151</v>
      </c>
      <c r="I661" t="s">
        <v>2206</v>
      </c>
      <c r="J661" t="s">
        <v>2168</v>
      </c>
      <c r="L661" s="3" t="str">
        <f t="shared" si="21"/>
        <v>A, B, D</v>
      </c>
      <c r="M661" s="3" t="str">
        <f t="shared" si="20"/>
        <v xml:space="preserve">A, B, C, D, E, H, I </v>
      </c>
    </row>
    <row r="662" spans="1:13" x14ac:dyDescent="0.25">
      <c r="A662">
        <v>12055</v>
      </c>
      <c r="B662" s="1">
        <v>40406</v>
      </c>
      <c r="D662" t="s">
        <v>10</v>
      </c>
      <c r="E662" t="s">
        <v>14</v>
      </c>
      <c r="F662" t="s">
        <v>15</v>
      </c>
      <c r="G662" t="s">
        <v>16</v>
      </c>
      <c r="K662" t="s">
        <v>2122</v>
      </c>
      <c r="L662" s="3" t="str">
        <f t="shared" si="21"/>
        <v>NT</v>
      </c>
      <c r="M662" s="3" t="str">
        <f t="shared" si="20"/>
        <v>NT</v>
      </c>
    </row>
    <row r="663" spans="1:13" x14ac:dyDescent="0.25">
      <c r="A663">
        <v>12056</v>
      </c>
      <c r="B663" s="1">
        <v>40406</v>
      </c>
      <c r="D663" t="s">
        <v>10</v>
      </c>
      <c r="E663" t="s">
        <v>1507</v>
      </c>
      <c r="F663" t="s">
        <v>1508</v>
      </c>
      <c r="G663" t="s">
        <v>1509</v>
      </c>
      <c r="H663" t="s">
        <v>2151</v>
      </c>
      <c r="I663" t="s">
        <v>2206</v>
      </c>
      <c r="J663" t="s">
        <v>2146</v>
      </c>
      <c r="L663" s="3" t="str">
        <f t="shared" si="21"/>
        <v>A, B, D</v>
      </c>
      <c r="M663" s="3" t="str">
        <f t="shared" si="20"/>
        <v xml:space="preserve">A, B, C, D, E, H, I </v>
      </c>
    </row>
    <row r="664" spans="1:13" x14ac:dyDescent="0.25">
      <c r="A664">
        <v>12057</v>
      </c>
      <c r="B664" s="1">
        <v>40406</v>
      </c>
      <c r="D664" t="s">
        <v>10</v>
      </c>
      <c r="E664" t="s">
        <v>18</v>
      </c>
      <c r="F664" t="s">
        <v>19</v>
      </c>
      <c r="G664" t="s">
        <v>20</v>
      </c>
      <c r="H664" t="s">
        <v>2142</v>
      </c>
      <c r="I664" t="s">
        <v>2209</v>
      </c>
      <c r="J664" t="s">
        <v>2182</v>
      </c>
      <c r="L664" s="3" t="str">
        <f t="shared" si="21"/>
        <v>A</v>
      </c>
      <c r="M664" s="3" t="str">
        <f t="shared" si="20"/>
        <v xml:space="preserve">B, C, D, E, H, I </v>
      </c>
    </row>
    <row r="665" spans="1:13" x14ac:dyDescent="0.25">
      <c r="A665">
        <v>12059</v>
      </c>
      <c r="B665" s="1">
        <v>40406</v>
      </c>
      <c r="D665" t="s">
        <v>25</v>
      </c>
      <c r="E665" t="s">
        <v>1044</v>
      </c>
      <c r="F665" t="s">
        <v>1045</v>
      </c>
      <c r="G665" t="s">
        <v>1046</v>
      </c>
      <c r="H665" t="s">
        <v>2198</v>
      </c>
      <c r="I665" t="s">
        <v>2206</v>
      </c>
      <c r="J665" t="s">
        <v>2168</v>
      </c>
      <c r="L665" s="3" t="str">
        <f t="shared" si="21"/>
        <v xml:space="preserve">A, D </v>
      </c>
      <c r="M665" s="3" t="str">
        <f t="shared" si="20"/>
        <v xml:space="preserve">A, B, C, D, E, H, I </v>
      </c>
    </row>
    <row r="666" spans="1:13" x14ac:dyDescent="0.25">
      <c r="A666">
        <v>12060</v>
      </c>
      <c r="B666" s="1">
        <v>40406</v>
      </c>
      <c r="D666" t="s">
        <v>10</v>
      </c>
      <c r="E666" t="s">
        <v>1641</v>
      </c>
      <c r="F666" t="s">
        <v>1642</v>
      </c>
      <c r="G666" t="s">
        <v>1643</v>
      </c>
      <c r="H666" t="s">
        <v>2151</v>
      </c>
      <c r="I666" t="s">
        <v>2206</v>
      </c>
      <c r="J666" t="s">
        <v>2146</v>
      </c>
      <c r="L666" s="3" t="str">
        <f t="shared" si="21"/>
        <v>A, B, D</v>
      </c>
      <c r="M666" s="3" t="str">
        <f t="shared" si="20"/>
        <v xml:space="preserve">A, B, C, D, E, H, I </v>
      </c>
    </row>
    <row r="667" spans="1:13" x14ac:dyDescent="0.25">
      <c r="A667">
        <v>12062</v>
      </c>
      <c r="B667" s="1">
        <v>40406</v>
      </c>
      <c r="D667" t="s">
        <v>10</v>
      </c>
      <c r="E667" t="s">
        <v>1644</v>
      </c>
      <c r="F667" t="s">
        <v>1645</v>
      </c>
      <c r="G667" t="s">
        <v>1646</v>
      </c>
      <c r="H667" t="s">
        <v>2198</v>
      </c>
      <c r="I667" t="s">
        <v>2206</v>
      </c>
      <c r="J667" t="s">
        <v>2146</v>
      </c>
      <c r="L667" s="3" t="str">
        <f t="shared" si="21"/>
        <v xml:space="preserve">A, D </v>
      </c>
      <c r="M667" s="3" t="str">
        <f t="shared" si="20"/>
        <v xml:space="preserve">A, B, C, D, E, H, I </v>
      </c>
    </row>
    <row r="668" spans="1:13" x14ac:dyDescent="0.25">
      <c r="A668">
        <v>12063</v>
      </c>
      <c r="B668" s="1">
        <v>40406</v>
      </c>
      <c r="D668" t="s">
        <v>25</v>
      </c>
      <c r="E668" t="s">
        <v>22</v>
      </c>
      <c r="F668" t="s">
        <v>23</v>
      </c>
      <c r="G668" t="s">
        <v>24</v>
      </c>
      <c r="H668" t="s">
        <v>2151</v>
      </c>
      <c r="I668" t="s">
        <v>2206</v>
      </c>
      <c r="J668" t="s">
        <v>2182</v>
      </c>
      <c r="L668" s="3" t="str">
        <f t="shared" si="21"/>
        <v>A, B, D</v>
      </c>
      <c r="M668" s="3" t="str">
        <f t="shared" si="20"/>
        <v xml:space="preserve">A, B, C, D, E, H, I </v>
      </c>
    </row>
    <row r="669" spans="1:13" x14ac:dyDescent="0.25">
      <c r="A669">
        <v>4883</v>
      </c>
      <c r="B669" s="1">
        <v>40406</v>
      </c>
      <c r="D669" t="s">
        <v>25</v>
      </c>
      <c r="E669" t="s">
        <v>1716</v>
      </c>
      <c r="F669" t="s">
        <v>1717</v>
      </c>
      <c r="G669" t="s">
        <v>1718</v>
      </c>
      <c r="H669" t="s">
        <v>2151</v>
      </c>
      <c r="I669" t="s">
        <v>2206</v>
      </c>
      <c r="J669" t="s">
        <v>2146</v>
      </c>
      <c r="L669" s="3" t="str">
        <f t="shared" si="21"/>
        <v>A, B, D</v>
      </c>
      <c r="M669" s="3" t="str">
        <f t="shared" si="20"/>
        <v xml:space="preserve">A, B, C, D, E, H, I </v>
      </c>
    </row>
    <row r="670" spans="1:13" x14ac:dyDescent="0.25">
      <c r="A670">
        <v>10374</v>
      </c>
      <c r="B670" s="1">
        <v>38943</v>
      </c>
      <c r="D670" t="s">
        <v>10</v>
      </c>
      <c r="E670" t="s">
        <v>1047</v>
      </c>
      <c r="F670" t="s">
        <v>1048</v>
      </c>
      <c r="G670" t="s">
        <v>1049</v>
      </c>
      <c r="H670" t="s">
        <v>2151</v>
      </c>
      <c r="I670" t="s">
        <v>2206</v>
      </c>
      <c r="J670" t="s">
        <v>2168</v>
      </c>
      <c r="L670" s="3" t="str">
        <f t="shared" si="21"/>
        <v>A, B, D</v>
      </c>
      <c r="M670" s="3" t="str">
        <f t="shared" si="20"/>
        <v xml:space="preserve">A, B, C, D, E, H, I </v>
      </c>
    </row>
    <row r="671" spans="1:13" x14ac:dyDescent="0.25">
      <c r="A671">
        <v>5869</v>
      </c>
      <c r="B671" s="1">
        <v>32356</v>
      </c>
      <c r="D671" t="s">
        <v>10</v>
      </c>
      <c r="E671" t="s">
        <v>1743</v>
      </c>
      <c r="F671" t="s">
        <v>1744</v>
      </c>
      <c r="G671" t="s">
        <v>1745</v>
      </c>
      <c r="H671" t="s">
        <v>2151</v>
      </c>
      <c r="I671" t="s">
        <v>2206</v>
      </c>
      <c r="J671" t="s">
        <v>2207</v>
      </c>
      <c r="L671" s="3" t="str">
        <f t="shared" si="21"/>
        <v>A, B, D</v>
      </c>
      <c r="M671" s="3" t="str">
        <f t="shared" si="20"/>
        <v xml:space="preserve">A, B, C, D, E, H, I </v>
      </c>
    </row>
    <row r="672" spans="1:13" x14ac:dyDescent="0.25">
      <c r="A672">
        <v>10378</v>
      </c>
      <c r="B672" s="1">
        <v>39678</v>
      </c>
      <c r="D672" t="s">
        <v>25</v>
      </c>
      <c r="E672" t="s">
        <v>26</v>
      </c>
      <c r="F672" t="s">
        <v>27</v>
      </c>
      <c r="G672" t="s">
        <v>28</v>
      </c>
      <c r="H672" t="s">
        <v>2151</v>
      </c>
      <c r="I672" t="s">
        <v>2206</v>
      </c>
      <c r="J672" t="s">
        <v>2208</v>
      </c>
      <c r="L672" s="3" t="str">
        <f t="shared" si="21"/>
        <v>A, B, D</v>
      </c>
      <c r="M672" s="3" t="str">
        <f t="shared" si="20"/>
        <v xml:space="preserve">A, B, C, D, E, H, I </v>
      </c>
    </row>
    <row r="673" spans="1:13" x14ac:dyDescent="0.25">
      <c r="A673">
        <v>4442</v>
      </c>
      <c r="B673" s="1">
        <v>32356</v>
      </c>
      <c r="D673" t="s">
        <v>10</v>
      </c>
      <c r="E673" s="7" t="s">
        <v>1289</v>
      </c>
      <c r="F673" s="7" t="s">
        <v>1290</v>
      </c>
      <c r="G673" s="7" t="s">
        <v>1291</v>
      </c>
      <c r="H673" s="7"/>
      <c r="I673" s="7"/>
      <c r="J673" s="7"/>
      <c r="K673" s="7"/>
      <c r="L673" s="3">
        <f t="shared" si="21"/>
        <v>0</v>
      </c>
      <c r="M673" s="3">
        <f t="shared" si="20"/>
        <v>0</v>
      </c>
    </row>
    <row r="674" spans="1:13" x14ac:dyDescent="0.25">
      <c r="A674">
        <v>3410</v>
      </c>
      <c r="B674" s="1">
        <v>38362</v>
      </c>
      <c r="D674" t="s">
        <v>10</v>
      </c>
      <c r="E674" t="s">
        <v>1417</v>
      </c>
      <c r="F674" t="s">
        <v>1418</v>
      </c>
      <c r="G674" t="s">
        <v>1419</v>
      </c>
      <c r="H674" t="s">
        <v>2142</v>
      </c>
      <c r="I674" t="s">
        <v>2167</v>
      </c>
      <c r="J674" t="s">
        <v>2143</v>
      </c>
      <c r="L674" s="3" t="str">
        <f t="shared" si="21"/>
        <v>A</v>
      </c>
      <c r="M674" s="3" t="str">
        <f t="shared" si="20"/>
        <v>A, K</v>
      </c>
    </row>
    <row r="675" spans="1:13" x14ac:dyDescent="0.25">
      <c r="A675">
        <v>1773</v>
      </c>
      <c r="B675" s="1">
        <v>37487</v>
      </c>
      <c r="D675" t="s">
        <v>103</v>
      </c>
      <c r="E675" s="7" t="s">
        <v>1789</v>
      </c>
      <c r="F675" s="7" t="s">
        <v>1790</v>
      </c>
      <c r="G675" s="7" t="s">
        <v>1791</v>
      </c>
      <c r="H675" s="7"/>
      <c r="I675" s="7"/>
      <c r="J675" s="7"/>
      <c r="K675" s="7"/>
      <c r="L675" s="3">
        <f t="shared" si="21"/>
        <v>0</v>
      </c>
      <c r="M675" s="3">
        <f t="shared" si="20"/>
        <v>0</v>
      </c>
    </row>
    <row r="676" spans="1:13" x14ac:dyDescent="0.25">
      <c r="A676">
        <v>11824</v>
      </c>
      <c r="B676" s="1">
        <v>36526</v>
      </c>
      <c r="D676" t="s">
        <v>10</v>
      </c>
      <c r="E676" s="7" t="s">
        <v>1495</v>
      </c>
      <c r="F676" s="7" t="s">
        <v>1496</v>
      </c>
      <c r="G676" s="7" t="s">
        <v>1497</v>
      </c>
      <c r="H676" s="7"/>
      <c r="I676" s="7"/>
      <c r="J676" s="7"/>
      <c r="K676" s="7"/>
      <c r="L676" s="3">
        <f t="shared" si="21"/>
        <v>0</v>
      </c>
      <c r="M676" s="3">
        <f t="shared" si="20"/>
        <v>0</v>
      </c>
    </row>
    <row r="677" spans="1:13" x14ac:dyDescent="0.25">
      <c r="A677">
        <v>12259</v>
      </c>
      <c r="B677" s="1">
        <v>41134</v>
      </c>
      <c r="D677" t="s">
        <v>10</v>
      </c>
      <c r="E677" t="s">
        <v>1629</v>
      </c>
      <c r="F677" t="s">
        <v>1630</v>
      </c>
      <c r="G677" t="s">
        <v>1631</v>
      </c>
      <c r="H677" t="s">
        <v>2142</v>
      </c>
      <c r="I677" t="s">
        <v>2167</v>
      </c>
      <c r="J677" t="s">
        <v>2158</v>
      </c>
      <c r="L677" s="3" t="str">
        <f t="shared" si="21"/>
        <v>A</v>
      </c>
      <c r="M677" s="3" t="str">
        <f t="shared" si="20"/>
        <v>A, K</v>
      </c>
    </row>
    <row r="678" spans="1:13" x14ac:dyDescent="0.25">
      <c r="A678">
        <v>5059</v>
      </c>
      <c r="B678" s="1">
        <v>41134</v>
      </c>
      <c r="D678" t="s">
        <v>10</v>
      </c>
      <c r="E678" t="s">
        <v>1515</v>
      </c>
      <c r="F678" t="s">
        <v>1516</v>
      </c>
      <c r="G678" t="s">
        <v>1517</v>
      </c>
      <c r="H678" t="s">
        <v>2142</v>
      </c>
      <c r="I678" t="s">
        <v>2142</v>
      </c>
      <c r="J678" t="s">
        <v>2158</v>
      </c>
      <c r="L678" s="3" t="str">
        <f t="shared" si="21"/>
        <v>A</v>
      </c>
      <c r="M678" s="3" t="str">
        <f t="shared" si="20"/>
        <v>A</v>
      </c>
    </row>
    <row r="679" spans="1:13" x14ac:dyDescent="0.25">
      <c r="A679">
        <v>5060</v>
      </c>
      <c r="B679" s="1">
        <v>39307</v>
      </c>
      <c r="D679" t="s">
        <v>10</v>
      </c>
      <c r="E679" t="s">
        <v>1410</v>
      </c>
      <c r="F679" t="s">
        <v>1411</v>
      </c>
      <c r="G679" t="s">
        <v>1412</v>
      </c>
      <c r="H679" t="s">
        <v>2142</v>
      </c>
      <c r="I679" t="s">
        <v>2169</v>
      </c>
      <c r="J679" t="s">
        <v>2158</v>
      </c>
      <c r="L679" s="3" t="str">
        <f t="shared" si="21"/>
        <v>A</v>
      </c>
      <c r="M679" s="3" t="str">
        <f t="shared" si="20"/>
        <v>K</v>
      </c>
    </row>
    <row r="680" spans="1:13" x14ac:dyDescent="0.25">
      <c r="A680">
        <v>12288</v>
      </c>
      <c r="B680" s="1">
        <v>39307</v>
      </c>
      <c r="D680" t="s">
        <v>25</v>
      </c>
      <c r="E680" s="8" t="s">
        <v>1518</v>
      </c>
      <c r="F680" s="8" t="s">
        <v>1519</v>
      </c>
      <c r="G680" s="8" t="s">
        <v>1520</v>
      </c>
      <c r="H680" s="8" t="s">
        <v>2142</v>
      </c>
      <c r="I680" s="8" t="s">
        <v>2141</v>
      </c>
      <c r="J680" s="8" t="s">
        <v>2158</v>
      </c>
      <c r="K680" s="8"/>
      <c r="L680" s="3" t="str">
        <f t="shared" si="21"/>
        <v>A</v>
      </c>
      <c r="M680" s="3" t="str">
        <f t="shared" si="20"/>
        <v>D</v>
      </c>
    </row>
    <row r="681" spans="1:13" x14ac:dyDescent="0.25">
      <c r="A681">
        <v>12260</v>
      </c>
      <c r="B681" s="1">
        <v>40770</v>
      </c>
      <c r="D681" t="s">
        <v>10</v>
      </c>
      <c r="E681" t="s">
        <v>1388</v>
      </c>
      <c r="F681" t="s">
        <v>1386</v>
      </c>
      <c r="G681" t="s">
        <v>1389</v>
      </c>
      <c r="H681" t="s">
        <v>2142</v>
      </c>
      <c r="I681" t="s">
        <v>2153</v>
      </c>
      <c r="J681" t="s">
        <v>2158</v>
      </c>
      <c r="L681" s="3" t="str">
        <f t="shared" si="21"/>
        <v>A</v>
      </c>
      <c r="M681" s="3" t="str">
        <f t="shared" si="20"/>
        <v>B</v>
      </c>
    </row>
    <row r="682" spans="1:13" x14ac:dyDescent="0.25">
      <c r="A682">
        <v>4444</v>
      </c>
      <c r="B682" s="1">
        <v>40770</v>
      </c>
      <c r="D682" t="s">
        <v>10</v>
      </c>
      <c r="E682" s="8" t="s">
        <v>866</v>
      </c>
      <c r="F682" s="8" t="s">
        <v>867</v>
      </c>
      <c r="G682" s="8" t="s">
        <v>868</v>
      </c>
      <c r="H682" s="8"/>
      <c r="I682" s="8"/>
      <c r="J682" s="8"/>
      <c r="K682" s="8" t="s">
        <v>2122</v>
      </c>
      <c r="L682" s="3" t="str">
        <f t="shared" si="21"/>
        <v>NT</v>
      </c>
      <c r="M682" s="3" t="str">
        <f t="shared" si="20"/>
        <v>NT</v>
      </c>
    </row>
    <row r="683" spans="1:13" x14ac:dyDescent="0.25">
      <c r="A683">
        <v>12610</v>
      </c>
      <c r="B683" s="1">
        <v>38362</v>
      </c>
      <c r="D683" t="s">
        <v>25</v>
      </c>
      <c r="E683" s="8" t="s">
        <v>1404</v>
      </c>
      <c r="F683" s="8" t="s">
        <v>1405</v>
      </c>
      <c r="G683" s="8" t="s">
        <v>1406</v>
      </c>
      <c r="H683" s="8" t="s">
        <v>2142</v>
      </c>
      <c r="I683" s="8" t="s">
        <v>2261</v>
      </c>
      <c r="J683" s="8" t="s">
        <v>2158</v>
      </c>
      <c r="K683" s="8"/>
      <c r="L683" s="3" t="str">
        <f t="shared" si="21"/>
        <v>A</v>
      </c>
      <c r="M683" s="3" t="str">
        <f t="shared" ref="M683:M710" si="22">IF(K683="NT", "NT", I683)</f>
        <v>B, H</v>
      </c>
    </row>
    <row r="684" spans="1:13" x14ac:dyDescent="0.25">
      <c r="A684">
        <v>4783</v>
      </c>
      <c r="B684" s="1">
        <v>41134</v>
      </c>
      <c r="D684" t="s">
        <v>10</v>
      </c>
      <c r="E684" t="s">
        <v>1893</v>
      </c>
      <c r="F684" t="s">
        <v>1894</v>
      </c>
      <c r="G684" t="s">
        <v>1895</v>
      </c>
      <c r="K684" t="s">
        <v>2122</v>
      </c>
      <c r="L684" s="3" t="str">
        <f t="shared" si="21"/>
        <v>NT</v>
      </c>
      <c r="M684" s="3" t="str">
        <f t="shared" si="22"/>
        <v>NT</v>
      </c>
    </row>
    <row r="685" spans="1:13" x14ac:dyDescent="0.25">
      <c r="A685">
        <v>4308</v>
      </c>
      <c r="B685" s="1">
        <v>35278</v>
      </c>
      <c r="C685" s="1">
        <v>41131</v>
      </c>
      <c r="D685" t="s">
        <v>17</v>
      </c>
      <c r="E685" s="5" t="s">
        <v>229</v>
      </c>
      <c r="F685" s="5" t="s">
        <v>230</v>
      </c>
      <c r="G685" s="5" t="s">
        <v>231</v>
      </c>
      <c r="H685" s="5"/>
      <c r="I685" s="5"/>
      <c r="J685" s="5"/>
      <c r="K685" s="5"/>
      <c r="L685" s="3">
        <f t="shared" si="21"/>
        <v>0</v>
      </c>
      <c r="M685" s="3">
        <f t="shared" si="22"/>
        <v>0</v>
      </c>
    </row>
    <row r="686" spans="1:13" x14ac:dyDescent="0.25">
      <c r="A686">
        <v>10510</v>
      </c>
      <c r="B686" s="1">
        <v>38579</v>
      </c>
      <c r="C686" s="1">
        <v>41131</v>
      </c>
      <c r="D686" t="s">
        <v>25</v>
      </c>
      <c r="E686" s="5" t="s">
        <v>884</v>
      </c>
      <c r="F686" s="5" t="s">
        <v>885</v>
      </c>
      <c r="G686" s="5" t="s">
        <v>886</v>
      </c>
      <c r="H686" s="5"/>
      <c r="I686" s="5"/>
      <c r="J686" s="5"/>
      <c r="K686" s="5"/>
      <c r="L686" s="3">
        <f t="shared" ref="L686:L710" si="23">IF(K686="NT","NT",H686)</f>
        <v>0</v>
      </c>
      <c r="M686" s="3">
        <f t="shared" si="22"/>
        <v>0</v>
      </c>
    </row>
    <row r="687" spans="1:13" x14ac:dyDescent="0.25">
      <c r="A687">
        <v>12611</v>
      </c>
      <c r="B687" s="1">
        <v>31625</v>
      </c>
      <c r="C687" s="1">
        <v>41131</v>
      </c>
      <c r="D687" t="s">
        <v>21</v>
      </c>
      <c r="E687" s="5" t="s">
        <v>887</v>
      </c>
      <c r="F687" s="5" t="s">
        <v>888</v>
      </c>
      <c r="G687" s="5" t="s">
        <v>889</v>
      </c>
      <c r="H687" s="5"/>
      <c r="I687" s="5"/>
      <c r="J687" s="5"/>
      <c r="K687" s="5"/>
      <c r="L687" s="3">
        <f t="shared" si="23"/>
        <v>0</v>
      </c>
      <c r="M687" s="3">
        <f t="shared" si="22"/>
        <v>0</v>
      </c>
    </row>
    <row r="688" spans="1:13" x14ac:dyDescent="0.25">
      <c r="A688">
        <v>4785</v>
      </c>
      <c r="B688" s="1">
        <v>41134</v>
      </c>
      <c r="D688" t="s">
        <v>10</v>
      </c>
      <c r="E688" s="8" t="s">
        <v>263</v>
      </c>
      <c r="F688" s="8" t="s">
        <v>264</v>
      </c>
      <c r="G688" s="8" t="s">
        <v>265</v>
      </c>
      <c r="H688" s="8" t="s">
        <v>2212</v>
      </c>
      <c r="I688" s="8" t="s">
        <v>2142</v>
      </c>
      <c r="J688" s="8" t="s">
        <v>2158</v>
      </c>
      <c r="K688" s="8"/>
      <c r="L688" s="3" t="str">
        <f t="shared" si="23"/>
        <v>H</v>
      </c>
      <c r="M688" s="3" t="str">
        <f t="shared" si="22"/>
        <v>A</v>
      </c>
    </row>
    <row r="689" spans="1:13" x14ac:dyDescent="0.25">
      <c r="A689">
        <v>4786</v>
      </c>
      <c r="B689" s="1">
        <v>38943</v>
      </c>
      <c r="C689" s="1">
        <v>41131</v>
      </c>
      <c r="D689" t="s">
        <v>25</v>
      </c>
      <c r="E689" s="8" t="s">
        <v>269</v>
      </c>
      <c r="F689" s="8" t="s">
        <v>270</v>
      </c>
      <c r="G689" s="8" t="s">
        <v>271</v>
      </c>
      <c r="H689" s="8" t="s">
        <v>2142</v>
      </c>
      <c r="I689" s="8" t="s">
        <v>2142</v>
      </c>
      <c r="J689" s="8" t="s">
        <v>2158</v>
      </c>
      <c r="K689" s="8"/>
      <c r="L689" s="3" t="str">
        <f t="shared" si="23"/>
        <v>A</v>
      </c>
      <c r="M689" s="3" t="str">
        <f t="shared" si="22"/>
        <v>A</v>
      </c>
    </row>
    <row r="690" spans="1:13" x14ac:dyDescent="0.25">
      <c r="A690">
        <v>10525</v>
      </c>
      <c r="B690" s="1">
        <v>38943</v>
      </c>
      <c r="C690" s="1">
        <v>41131</v>
      </c>
      <c r="D690" t="s">
        <v>25</v>
      </c>
      <c r="E690" s="5" t="s">
        <v>266</v>
      </c>
      <c r="F690" s="5" t="s">
        <v>267</v>
      </c>
      <c r="G690" s="5" t="s">
        <v>268</v>
      </c>
      <c r="H690" s="5"/>
      <c r="I690" s="5"/>
      <c r="J690" s="5"/>
      <c r="K690" s="5"/>
      <c r="L690" s="3">
        <f t="shared" si="23"/>
        <v>0</v>
      </c>
      <c r="M690" s="3">
        <f t="shared" si="22"/>
        <v>0</v>
      </c>
    </row>
    <row r="691" spans="1:13" x14ac:dyDescent="0.25">
      <c r="A691">
        <v>5028</v>
      </c>
      <c r="B691" s="1">
        <v>35431</v>
      </c>
      <c r="C691" s="1">
        <v>41131</v>
      </c>
      <c r="D691" t="s">
        <v>25</v>
      </c>
      <c r="E691" s="5" t="s">
        <v>905</v>
      </c>
      <c r="F691" s="5" t="s">
        <v>906</v>
      </c>
      <c r="G691" s="5" t="s">
        <v>907</v>
      </c>
      <c r="H691" s="5"/>
      <c r="I691" s="5"/>
      <c r="J691" s="5"/>
      <c r="K691" s="5"/>
      <c r="L691" s="3">
        <f t="shared" si="23"/>
        <v>0</v>
      </c>
      <c r="M691" s="3">
        <f t="shared" si="22"/>
        <v>0</v>
      </c>
    </row>
    <row r="692" spans="1:13" x14ac:dyDescent="0.25">
      <c r="A692">
        <v>12616</v>
      </c>
      <c r="B692" s="1">
        <v>38943</v>
      </c>
      <c r="C692" s="1">
        <v>41131</v>
      </c>
      <c r="D692" t="s">
        <v>25</v>
      </c>
      <c r="E692" s="8" t="s">
        <v>908</v>
      </c>
      <c r="F692" s="8" t="s">
        <v>909</v>
      </c>
      <c r="G692" s="8" t="s">
        <v>910</v>
      </c>
      <c r="H692" s="8" t="s">
        <v>2262</v>
      </c>
      <c r="I692" s="8" t="s">
        <v>2142</v>
      </c>
      <c r="J692" s="8" t="s">
        <v>2158</v>
      </c>
      <c r="K692" s="8"/>
      <c r="L692" s="3" t="str">
        <f t="shared" si="23"/>
        <v xml:space="preserve">D </v>
      </c>
      <c r="M692" s="3" t="str">
        <f t="shared" si="22"/>
        <v>A</v>
      </c>
    </row>
    <row r="693" spans="1:13" x14ac:dyDescent="0.25">
      <c r="A693">
        <v>4320</v>
      </c>
      <c r="B693" s="1">
        <v>41134</v>
      </c>
      <c r="D693" t="s">
        <v>10</v>
      </c>
      <c r="E693" s="8" t="s">
        <v>272</v>
      </c>
      <c r="F693" s="8" t="s">
        <v>273</v>
      </c>
      <c r="G693" s="8" t="s">
        <v>274</v>
      </c>
      <c r="H693" s="8" t="s">
        <v>2199</v>
      </c>
      <c r="I693" s="8" t="s">
        <v>2142</v>
      </c>
      <c r="J693" s="8" t="s">
        <v>2158</v>
      </c>
      <c r="K693" s="8"/>
      <c r="L693" s="3" t="str">
        <f t="shared" si="23"/>
        <v xml:space="preserve">A, B </v>
      </c>
      <c r="M693" s="3" t="str">
        <f t="shared" si="22"/>
        <v>A</v>
      </c>
    </row>
    <row r="694" spans="1:13" x14ac:dyDescent="0.25">
      <c r="A694">
        <v>10543</v>
      </c>
      <c r="B694" s="1">
        <v>38943</v>
      </c>
      <c r="C694" s="1">
        <v>41131</v>
      </c>
      <c r="D694" t="s">
        <v>103</v>
      </c>
      <c r="E694" s="5" t="s">
        <v>890</v>
      </c>
      <c r="F694" s="5" t="s">
        <v>891</v>
      </c>
      <c r="G694" s="5" t="s">
        <v>892</v>
      </c>
      <c r="H694" s="5"/>
      <c r="I694" s="5"/>
      <c r="J694" s="5"/>
      <c r="K694" s="5"/>
      <c r="L694" s="3">
        <f t="shared" si="23"/>
        <v>0</v>
      </c>
      <c r="M694" s="3">
        <f t="shared" si="22"/>
        <v>0</v>
      </c>
    </row>
    <row r="695" spans="1:13" x14ac:dyDescent="0.25">
      <c r="A695">
        <v>2994</v>
      </c>
      <c r="B695" s="1">
        <v>35431</v>
      </c>
      <c r="C695" s="1">
        <v>41131</v>
      </c>
      <c r="D695" t="s">
        <v>29</v>
      </c>
      <c r="E695" s="8" t="s">
        <v>1914</v>
      </c>
      <c r="F695" s="8" t="s">
        <v>1915</v>
      </c>
      <c r="G695" s="8" t="s">
        <v>1916</v>
      </c>
      <c r="H695" s="8" t="s">
        <v>2241</v>
      </c>
      <c r="I695" s="8"/>
      <c r="J695" s="8" t="s">
        <v>2158</v>
      </c>
      <c r="K695" s="8"/>
      <c r="L695" s="3" t="str">
        <f t="shared" si="23"/>
        <v>A, B, D, F, G</v>
      </c>
      <c r="M695" s="3">
        <f t="shared" si="22"/>
        <v>0</v>
      </c>
    </row>
    <row r="696" spans="1:13" x14ac:dyDescent="0.25">
      <c r="A696">
        <v>3922</v>
      </c>
      <c r="B696" s="1">
        <v>37487</v>
      </c>
      <c r="D696" t="s">
        <v>10</v>
      </c>
      <c r="E696" t="s">
        <v>30</v>
      </c>
      <c r="F696" t="s">
        <v>31</v>
      </c>
      <c r="G696" t="s">
        <v>32</v>
      </c>
      <c r="H696" t="s">
        <v>2142</v>
      </c>
      <c r="I696" t="s">
        <v>2169</v>
      </c>
      <c r="J696" t="s">
        <v>2158</v>
      </c>
      <c r="L696" s="3" t="str">
        <f t="shared" si="23"/>
        <v>A</v>
      </c>
      <c r="M696" s="3" t="str">
        <f t="shared" si="22"/>
        <v>K</v>
      </c>
    </row>
    <row r="697" spans="1:13" x14ac:dyDescent="0.25">
      <c r="A697">
        <v>5200</v>
      </c>
      <c r="B697" s="1">
        <v>37851</v>
      </c>
      <c r="D697" t="s">
        <v>10</v>
      </c>
      <c r="E697" t="s">
        <v>33</v>
      </c>
      <c r="F697" t="s">
        <v>34</v>
      </c>
      <c r="G697" t="s">
        <v>35</v>
      </c>
      <c r="H697" t="s">
        <v>2142</v>
      </c>
      <c r="I697" t="s">
        <v>2154</v>
      </c>
      <c r="J697" t="s">
        <v>2158</v>
      </c>
      <c r="L697" s="3" t="str">
        <f t="shared" si="23"/>
        <v>A</v>
      </c>
      <c r="M697" s="3" t="str">
        <f t="shared" si="22"/>
        <v>C</v>
      </c>
    </row>
    <row r="698" spans="1:13" x14ac:dyDescent="0.25">
      <c r="A698">
        <v>4296</v>
      </c>
      <c r="B698" s="1">
        <v>39307</v>
      </c>
      <c r="D698" t="s">
        <v>10</v>
      </c>
      <c r="E698" t="s">
        <v>1407</v>
      </c>
      <c r="F698" t="s">
        <v>1408</v>
      </c>
      <c r="G698" t="s">
        <v>1409</v>
      </c>
      <c r="H698" t="s">
        <v>2142</v>
      </c>
      <c r="I698" t="s">
        <v>2142</v>
      </c>
      <c r="J698" t="s">
        <v>2158</v>
      </c>
      <c r="L698" s="3" t="str">
        <f t="shared" si="23"/>
        <v>A</v>
      </c>
      <c r="M698" s="3" t="str">
        <f t="shared" si="22"/>
        <v>A</v>
      </c>
    </row>
    <row r="699" spans="1:13" x14ac:dyDescent="0.25">
      <c r="A699">
        <v>4750</v>
      </c>
      <c r="B699" s="1">
        <v>38215</v>
      </c>
      <c r="D699" t="s">
        <v>25</v>
      </c>
      <c r="E699" t="s">
        <v>752</v>
      </c>
      <c r="F699" t="s">
        <v>753</v>
      </c>
      <c r="G699" t="s">
        <v>754</v>
      </c>
      <c r="H699" t="s">
        <v>2194</v>
      </c>
      <c r="I699" t="s">
        <v>2167</v>
      </c>
      <c r="J699" t="s">
        <v>2146</v>
      </c>
      <c r="L699" s="3" t="str">
        <f t="shared" si="23"/>
        <v>D, H</v>
      </c>
      <c r="M699" s="3" t="str">
        <f t="shared" si="22"/>
        <v>A, K</v>
      </c>
    </row>
    <row r="700" spans="1:13" x14ac:dyDescent="0.25">
      <c r="A700">
        <v>4322</v>
      </c>
      <c r="B700" s="1">
        <v>38579</v>
      </c>
      <c r="D700" t="s">
        <v>10</v>
      </c>
      <c r="E700" t="s">
        <v>755</v>
      </c>
      <c r="F700" t="s">
        <v>756</v>
      </c>
      <c r="G700" t="s">
        <v>757</v>
      </c>
      <c r="H700" t="s">
        <v>2164</v>
      </c>
      <c r="I700" t="s">
        <v>2195</v>
      </c>
      <c r="J700" t="s">
        <v>2146</v>
      </c>
      <c r="L700" s="3" t="str">
        <f t="shared" si="23"/>
        <v>A, B</v>
      </c>
      <c r="M700" s="3" t="str">
        <f t="shared" si="22"/>
        <v>A, B, D, K</v>
      </c>
    </row>
    <row r="701" spans="1:13" x14ac:dyDescent="0.25">
      <c r="A701">
        <v>3897</v>
      </c>
      <c r="B701" s="1">
        <v>38579</v>
      </c>
      <c r="D701" t="s">
        <v>10</v>
      </c>
      <c r="E701" t="s">
        <v>849</v>
      </c>
      <c r="F701" t="s">
        <v>850</v>
      </c>
      <c r="G701" t="s">
        <v>851</v>
      </c>
      <c r="H701" t="s">
        <v>2151</v>
      </c>
      <c r="I701" t="s">
        <v>2180</v>
      </c>
      <c r="J701" t="s">
        <v>2143</v>
      </c>
      <c r="L701" s="3" t="str">
        <f t="shared" si="23"/>
        <v>A, B, D</v>
      </c>
      <c r="M701" s="3" t="str">
        <f t="shared" si="22"/>
        <v>B, D</v>
      </c>
    </row>
    <row r="702" spans="1:13" x14ac:dyDescent="0.25">
      <c r="A702">
        <v>4323</v>
      </c>
      <c r="B702" s="1">
        <v>37634</v>
      </c>
      <c r="D702" t="s">
        <v>10</v>
      </c>
      <c r="E702" s="8" t="s">
        <v>1256</v>
      </c>
      <c r="F702" s="8" t="s">
        <v>759</v>
      </c>
      <c r="G702" s="8" t="s">
        <v>1257</v>
      </c>
      <c r="H702" s="8" t="s">
        <v>2164</v>
      </c>
      <c r="I702" s="8" t="s">
        <v>2196</v>
      </c>
      <c r="J702" s="8" t="s">
        <v>2146</v>
      </c>
      <c r="K702" s="8"/>
      <c r="L702" s="3" t="str">
        <f t="shared" si="23"/>
        <v>A, B</v>
      </c>
      <c r="M702" s="3" t="str">
        <f t="shared" si="22"/>
        <v>D, K</v>
      </c>
    </row>
    <row r="703" spans="1:13" x14ac:dyDescent="0.25">
      <c r="A703">
        <v>3840</v>
      </c>
      <c r="B703" s="1">
        <v>38579</v>
      </c>
      <c r="D703" t="s">
        <v>10</v>
      </c>
      <c r="E703" s="8" t="s">
        <v>758</v>
      </c>
      <c r="F703" s="8" t="s">
        <v>759</v>
      </c>
      <c r="G703" s="8" t="s">
        <v>760</v>
      </c>
      <c r="H703" s="8" t="s">
        <v>2164</v>
      </c>
      <c r="I703" s="8" t="s">
        <v>2197</v>
      </c>
      <c r="J703" s="8" t="s">
        <v>2146</v>
      </c>
      <c r="K703" s="8"/>
      <c r="L703" s="3" t="str">
        <f t="shared" si="23"/>
        <v>A, B</v>
      </c>
      <c r="M703" s="3" t="str">
        <f t="shared" si="22"/>
        <v>A, B, C</v>
      </c>
    </row>
    <row r="704" spans="1:13" x14ac:dyDescent="0.25">
      <c r="A704">
        <v>12391</v>
      </c>
      <c r="B704" s="1">
        <v>37851</v>
      </c>
      <c r="D704" t="s">
        <v>10</v>
      </c>
      <c r="E704" s="8" t="s">
        <v>410</v>
      </c>
      <c r="F704" s="8" t="s">
        <v>411</v>
      </c>
      <c r="G704" s="8" t="s">
        <v>412</v>
      </c>
      <c r="H704" s="8"/>
      <c r="I704" s="8"/>
      <c r="J704" s="8"/>
      <c r="K704" s="8" t="s">
        <v>2122</v>
      </c>
      <c r="L704" s="3" t="str">
        <f t="shared" si="23"/>
        <v>NT</v>
      </c>
      <c r="M704" s="3" t="str">
        <f t="shared" si="22"/>
        <v>NT</v>
      </c>
    </row>
    <row r="705" spans="1:13" x14ac:dyDescent="0.25">
      <c r="A705">
        <v>3895</v>
      </c>
      <c r="B705" s="1">
        <v>40770</v>
      </c>
      <c r="D705" t="s">
        <v>10</v>
      </c>
      <c r="E705" s="8" t="s">
        <v>154</v>
      </c>
      <c r="F705" s="8" t="s">
        <v>155</v>
      </c>
      <c r="G705" s="8" t="s">
        <v>156</v>
      </c>
      <c r="H705" s="8"/>
      <c r="I705" s="8"/>
      <c r="J705" s="8"/>
      <c r="K705" s="8" t="s">
        <v>2122</v>
      </c>
      <c r="L705" s="3" t="str">
        <f t="shared" si="23"/>
        <v>NT</v>
      </c>
      <c r="M705" s="3" t="str">
        <f t="shared" si="22"/>
        <v>NT</v>
      </c>
    </row>
    <row r="706" spans="1:13" x14ac:dyDescent="0.25">
      <c r="A706">
        <v>5558</v>
      </c>
      <c r="B706" s="1">
        <v>37634</v>
      </c>
      <c r="D706" t="s">
        <v>25</v>
      </c>
      <c r="E706" s="8" t="s">
        <v>151</v>
      </c>
      <c r="F706" s="8" t="s">
        <v>152</v>
      </c>
      <c r="G706" s="8" t="s">
        <v>153</v>
      </c>
      <c r="H706" s="8"/>
      <c r="I706" s="8"/>
      <c r="J706" s="8"/>
      <c r="K706" s="8" t="s">
        <v>2122</v>
      </c>
      <c r="L706" s="3" t="str">
        <f t="shared" si="23"/>
        <v>NT</v>
      </c>
      <c r="M706" s="3" t="str">
        <f t="shared" si="22"/>
        <v>NT</v>
      </c>
    </row>
    <row r="707" spans="1:13" x14ac:dyDescent="0.25">
      <c r="A707">
        <v>11804</v>
      </c>
      <c r="B707" s="1">
        <v>39454</v>
      </c>
      <c r="C707" s="1">
        <v>41131</v>
      </c>
      <c r="D707" t="s">
        <v>215</v>
      </c>
      <c r="E707" t="s">
        <v>1891</v>
      </c>
      <c r="F707" t="s">
        <v>51</v>
      </c>
      <c r="G707" t="s">
        <v>1892</v>
      </c>
      <c r="K707" t="s">
        <v>2122</v>
      </c>
      <c r="L707" s="3" t="str">
        <f t="shared" si="23"/>
        <v>NT</v>
      </c>
      <c r="M707" s="3" t="str">
        <f t="shared" si="22"/>
        <v>NT</v>
      </c>
    </row>
    <row r="708" spans="1:13" x14ac:dyDescent="0.25">
      <c r="A708">
        <v>12401</v>
      </c>
      <c r="B708" s="1">
        <v>40042</v>
      </c>
      <c r="D708" t="s">
        <v>232</v>
      </c>
      <c r="E708" s="8" t="s">
        <v>1510</v>
      </c>
      <c r="F708" s="8" t="s">
        <v>769</v>
      </c>
      <c r="G708" s="8" t="s">
        <v>1511</v>
      </c>
      <c r="H708" s="8" t="s">
        <v>2142</v>
      </c>
      <c r="I708" s="8" t="s">
        <v>2142</v>
      </c>
      <c r="J708" s="8" t="s">
        <v>2146</v>
      </c>
      <c r="K708" s="8"/>
      <c r="L708" s="3" t="str">
        <f t="shared" si="23"/>
        <v>A</v>
      </c>
      <c r="M708" s="3" t="str">
        <f t="shared" si="22"/>
        <v>A</v>
      </c>
    </row>
    <row r="709" spans="1:13" x14ac:dyDescent="0.25">
      <c r="A709">
        <v>12402</v>
      </c>
      <c r="B709" s="1">
        <v>40770</v>
      </c>
      <c r="D709" t="s">
        <v>10</v>
      </c>
      <c r="E709" s="7" t="s">
        <v>972</v>
      </c>
      <c r="F709" s="7" t="s">
        <v>973</v>
      </c>
      <c r="G709" s="7"/>
      <c r="H709" s="7"/>
      <c r="I709" s="7"/>
      <c r="J709" s="7"/>
      <c r="K709" s="7"/>
      <c r="L709" s="3">
        <f t="shared" si="23"/>
        <v>0</v>
      </c>
      <c r="M709" s="3">
        <f t="shared" si="22"/>
        <v>0</v>
      </c>
    </row>
    <row r="710" spans="1:13" x14ac:dyDescent="0.25">
      <c r="A710">
        <v>11826</v>
      </c>
      <c r="B710" s="1">
        <v>40770</v>
      </c>
      <c r="D710" t="s">
        <v>10</v>
      </c>
      <c r="E710" s="7" t="s">
        <v>974</v>
      </c>
      <c r="F710" s="7" t="s">
        <v>975</v>
      </c>
      <c r="G710" s="7" t="s">
        <v>976</v>
      </c>
      <c r="H710" s="7"/>
      <c r="I710" s="7"/>
      <c r="J710" s="7"/>
      <c r="K710" s="7"/>
      <c r="L710" s="3">
        <f t="shared" si="23"/>
        <v>0</v>
      </c>
      <c r="M710" s="3">
        <f t="shared" si="22"/>
        <v>0</v>
      </c>
    </row>
    <row r="711" spans="1:13" x14ac:dyDescent="0.25">
      <c r="A711">
        <v>11828</v>
      </c>
      <c r="B711" s="1">
        <v>40042</v>
      </c>
      <c r="D711" t="s">
        <v>10</v>
      </c>
      <c r="E711" s="7" t="s">
        <v>977</v>
      </c>
      <c r="F711" s="7" t="s">
        <v>978</v>
      </c>
      <c r="G711" s="7"/>
      <c r="H711" s="7"/>
      <c r="I711" s="7"/>
      <c r="J711" s="7"/>
      <c r="K711" s="7"/>
    </row>
    <row r="712" spans="1:13" x14ac:dyDescent="0.25">
      <c r="A712">
        <v>11827</v>
      </c>
      <c r="B712" s="1">
        <v>40042</v>
      </c>
      <c r="D712" t="s">
        <v>10</v>
      </c>
    </row>
    <row r="713" spans="1:13" x14ac:dyDescent="0.25">
      <c r="A713">
        <v>12409</v>
      </c>
      <c r="B713" s="1">
        <v>40042</v>
      </c>
      <c r="D713" t="s">
        <v>10</v>
      </c>
    </row>
    <row r="714" spans="1:13" x14ac:dyDescent="0.25">
      <c r="A714">
        <v>12410</v>
      </c>
      <c r="B714" s="1">
        <v>40770</v>
      </c>
      <c r="D714" t="s">
        <v>25</v>
      </c>
    </row>
    <row r="715" spans="1:13" x14ac:dyDescent="0.25">
      <c r="A715">
        <v>11829</v>
      </c>
      <c r="B715" s="1">
        <v>40770</v>
      </c>
      <c r="D715" t="s">
        <v>25</v>
      </c>
    </row>
    <row r="716" spans="1:13" x14ac:dyDescent="0.25">
      <c r="A716">
        <v>12403</v>
      </c>
      <c r="B716" s="1">
        <v>40042</v>
      </c>
      <c r="D716" t="s">
        <v>25</v>
      </c>
    </row>
    <row r="717" spans="1:13" x14ac:dyDescent="0.25">
      <c r="A717">
        <v>5582</v>
      </c>
      <c r="B717" s="1">
        <v>40770</v>
      </c>
      <c r="D717" t="s">
        <v>25</v>
      </c>
    </row>
    <row r="718" spans="1:13" x14ac:dyDescent="0.25">
      <c r="A718">
        <v>10831</v>
      </c>
      <c r="B718" s="1">
        <v>39678</v>
      </c>
      <c r="D718" t="s">
        <v>10</v>
      </c>
    </row>
    <row r="719" spans="1:13" x14ac:dyDescent="0.25">
      <c r="A719">
        <v>10838</v>
      </c>
      <c r="B719" s="1">
        <v>32356</v>
      </c>
      <c r="D719" t="s">
        <v>10</v>
      </c>
    </row>
    <row r="720" spans="1:13" x14ac:dyDescent="0.25">
      <c r="A720">
        <v>3896</v>
      </c>
      <c r="B720" s="1">
        <v>32356</v>
      </c>
      <c r="D720" t="s">
        <v>10</v>
      </c>
    </row>
    <row r="721" spans="1:4" x14ac:dyDescent="0.25">
      <c r="A721">
        <v>12244</v>
      </c>
      <c r="B721" s="1">
        <v>37634</v>
      </c>
      <c r="D721" t="s">
        <v>10</v>
      </c>
    </row>
    <row r="722" spans="1:4" x14ac:dyDescent="0.25">
      <c r="A722">
        <v>12245</v>
      </c>
      <c r="B722" s="1">
        <v>40770</v>
      </c>
      <c r="D722" t="s">
        <v>10</v>
      </c>
    </row>
    <row r="723" spans="1:4" x14ac:dyDescent="0.25">
      <c r="A723">
        <v>12289</v>
      </c>
      <c r="B723" s="1">
        <v>40770</v>
      </c>
      <c r="D723" t="s">
        <v>10</v>
      </c>
    </row>
    <row r="724" spans="1:4" x14ac:dyDescent="0.25">
      <c r="A724">
        <v>2279</v>
      </c>
      <c r="B724" s="1">
        <v>40770</v>
      </c>
      <c r="D724" t="s">
        <v>10</v>
      </c>
    </row>
    <row r="725" spans="1:4" x14ac:dyDescent="0.25">
      <c r="A725">
        <v>12246</v>
      </c>
      <c r="B725" s="1">
        <v>36892</v>
      </c>
      <c r="D725" t="s">
        <v>10</v>
      </c>
    </row>
    <row r="726" spans="1:4" x14ac:dyDescent="0.25">
      <c r="A726">
        <v>11987</v>
      </c>
      <c r="B726" s="1">
        <v>40770</v>
      </c>
      <c r="D726" t="s">
        <v>10</v>
      </c>
    </row>
    <row r="727" spans="1:4" x14ac:dyDescent="0.25">
      <c r="A727">
        <v>11660</v>
      </c>
      <c r="B727" s="1">
        <v>40189</v>
      </c>
      <c r="D727" t="s">
        <v>21</v>
      </c>
    </row>
    <row r="728" spans="1:4" x14ac:dyDescent="0.25">
      <c r="A728">
        <v>11549</v>
      </c>
      <c r="B728" s="1">
        <v>39825</v>
      </c>
      <c r="D728" t="s">
        <v>96</v>
      </c>
    </row>
    <row r="729" spans="1:4" x14ac:dyDescent="0.25">
      <c r="A729">
        <v>5476</v>
      </c>
      <c r="B729" s="1">
        <v>39678</v>
      </c>
      <c r="D729" t="s">
        <v>132</v>
      </c>
    </row>
    <row r="730" spans="1:4" x14ac:dyDescent="0.25">
      <c r="A730">
        <v>4309</v>
      </c>
      <c r="B730" s="1">
        <v>39392</v>
      </c>
      <c r="D730" t="s">
        <v>96</v>
      </c>
    </row>
    <row r="731" spans="1:4" x14ac:dyDescent="0.25">
      <c r="A731">
        <v>12563</v>
      </c>
      <c r="B731" s="1">
        <v>38361</v>
      </c>
      <c r="D731" t="s">
        <v>10</v>
      </c>
    </row>
    <row r="732" spans="1:4" x14ac:dyDescent="0.25">
      <c r="A732">
        <v>12564</v>
      </c>
      <c r="B732" s="1">
        <v>40917</v>
      </c>
      <c r="C732" s="1">
        <v>41131</v>
      </c>
      <c r="D732" t="s">
        <v>25</v>
      </c>
    </row>
    <row r="733" spans="1:4" x14ac:dyDescent="0.25">
      <c r="A733">
        <v>12565</v>
      </c>
      <c r="B733" s="1">
        <v>40917</v>
      </c>
      <c r="D733" t="s">
        <v>25</v>
      </c>
    </row>
    <row r="734" spans="1:4" x14ac:dyDescent="0.25">
      <c r="B734" s="1">
        <v>40917</v>
      </c>
      <c r="C734" s="1">
        <v>41131</v>
      </c>
      <c r="D734" t="s">
        <v>25</v>
      </c>
    </row>
  </sheetData>
  <autoFilter ref="A1:J744"/>
  <conditionalFormatting sqref="M2:M710">
    <cfRule type="cellIs" dxfId="0" priority="1" operator="equal">
      <formula>0</formula>
    </cfRule>
  </conditionalFormatting>
  <printOptions gridLines="1"/>
  <pageMargins left="0.7" right="0.7" top="0.75" bottom="0.75" header="0.3" footer="0.3"/>
  <pageSetup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zoomScale="85" zoomScaleNormal="85" zoomScaleSheetLayoutView="85" workbookViewId="0">
      <selection activeCell="B42" sqref="B42"/>
    </sheetView>
  </sheetViews>
  <sheetFormatPr defaultRowHeight="15" x14ac:dyDescent="0.25"/>
  <cols>
    <col min="1" max="1" width="2.28515625" bestFit="1" customWidth="1"/>
    <col min="2" max="2" width="52.85546875" bestFit="1" customWidth="1"/>
    <col min="3" max="3" width="27.5703125" bestFit="1" customWidth="1"/>
  </cols>
  <sheetData>
    <row r="1" spans="2:3" x14ac:dyDescent="0.25">
      <c r="B1" t="s">
        <v>2213</v>
      </c>
      <c r="C1">
        <f>COUNTA(Data!E2:E711)</f>
        <v>710</v>
      </c>
    </row>
    <row r="2" spans="2:3" x14ac:dyDescent="0.25">
      <c r="B2" t="s">
        <v>2223</v>
      </c>
      <c r="C2" s="2">
        <f>COUNTIF(Data!K:K,"NT")</f>
        <v>201</v>
      </c>
    </row>
    <row r="3" spans="2:3" x14ac:dyDescent="0.25">
      <c r="B3" t="s">
        <v>2224</v>
      </c>
      <c r="C3">
        <f>C1-C2</f>
        <v>509</v>
      </c>
    </row>
    <row r="4" spans="2:3" x14ac:dyDescent="0.25">
      <c r="B4" t="s">
        <v>2221</v>
      </c>
      <c r="C4" s="2">
        <f>COUNTA(Data!J2:J711)</f>
        <v>401</v>
      </c>
    </row>
    <row r="5" spans="2:3" x14ac:dyDescent="0.25">
      <c r="B5" t="s">
        <v>2222</v>
      </c>
      <c r="C5">
        <f>C3-C4</f>
        <v>108</v>
      </c>
    </row>
    <row r="17" spans="1:3" x14ac:dyDescent="0.25">
      <c r="B17" s="4" t="s">
        <v>2214</v>
      </c>
      <c r="C17" s="4" t="s">
        <v>2215</v>
      </c>
    </row>
    <row r="18" spans="1:3" x14ac:dyDescent="0.25">
      <c r="A18" t="s">
        <v>2142</v>
      </c>
      <c r="B18" t="s">
        <v>2123</v>
      </c>
      <c r="C18">
        <f>COUNTIF(Data!L2:L710,"*A*")</f>
        <v>269</v>
      </c>
    </row>
    <row r="19" spans="1:3" x14ac:dyDescent="0.25">
      <c r="A19" t="s">
        <v>2153</v>
      </c>
      <c r="B19" t="s">
        <v>2124</v>
      </c>
      <c r="C19">
        <f>COUNTIF(Data!L2:L710,"*B*")</f>
        <v>146</v>
      </c>
    </row>
    <row r="20" spans="1:3" x14ac:dyDescent="0.25">
      <c r="A20" t="s">
        <v>2154</v>
      </c>
      <c r="B20" t="s">
        <v>2125</v>
      </c>
      <c r="C20">
        <f>COUNTIF(Data!L2:L710,"*C*")</f>
        <v>29</v>
      </c>
    </row>
    <row r="21" spans="1:3" x14ac:dyDescent="0.25">
      <c r="A21" t="s">
        <v>2141</v>
      </c>
      <c r="B21" t="s">
        <v>2126</v>
      </c>
      <c r="C21">
        <f>COUNTIF(Data!L2:L710,"*D*")</f>
        <v>179</v>
      </c>
    </row>
    <row r="22" spans="1:3" x14ac:dyDescent="0.25">
      <c r="A22" t="s">
        <v>2210</v>
      </c>
      <c r="B22" t="s">
        <v>2127</v>
      </c>
      <c r="C22">
        <f>COUNTIF(Data!L2:L710,"*E*")</f>
        <v>51</v>
      </c>
    </row>
    <row r="23" spans="1:3" x14ac:dyDescent="0.25">
      <c r="A23" t="s">
        <v>2211</v>
      </c>
      <c r="B23" t="s">
        <v>2128</v>
      </c>
      <c r="C23">
        <f>COUNTIF(Data!L2:L710,"*F*")</f>
        <v>4</v>
      </c>
    </row>
    <row r="24" spans="1:3" x14ac:dyDescent="0.25">
      <c r="A24" t="s">
        <v>2145</v>
      </c>
      <c r="B24" t="s">
        <v>2129</v>
      </c>
      <c r="C24">
        <f>COUNTIF(Data!L2:L710,"*G*")</f>
        <v>62</v>
      </c>
    </row>
    <row r="25" spans="1:3" x14ac:dyDescent="0.25">
      <c r="A25" t="s">
        <v>2212</v>
      </c>
      <c r="B25" t="s">
        <v>2130</v>
      </c>
      <c r="C25">
        <f>COUNTIF(Data!L2:L710,"*H*")</f>
        <v>38</v>
      </c>
    </row>
    <row r="26" spans="1:3" x14ac:dyDescent="0.25">
      <c r="B26" t="s">
        <v>2220</v>
      </c>
      <c r="C26">
        <f>COUNTIF(Data!L2:L710, 0)</f>
        <v>108</v>
      </c>
    </row>
    <row r="30" spans="1:3" x14ac:dyDescent="0.25">
      <c r="B30" s="4" t="s">
        <v>2120</v>
      </c>
      <c r="C30" s="4" t="s">
        <v>2219</v>
      </c>
    </row>
    <row r="31" spans="1:3" x14ac:dyDescent="0.25">
      <c r="A31" t="s">
        <v>2142</v>
      </c>
      <c r="B31" t="s">
        <v>2131</v>
      </c>
      <c r="C31">
        <f>COUNTIF(Data!M2:M710,"*A*")</f>
        <v>260</v>
      </c>
    </row>
    <row r="32" spans="1:3" x14ac:dyDescent="0.25">
      <c r="A32" t="s">
        <v>2153</v>
      </c>
      <c r="B32" t="s">
        <v>2132</v>
      </c>
      <c r="C32">
        <f>COUNTIF(Data!M2:M710,"*B*")</f>
        <v>89</v>
      </c>
    </row>
    <row r="33" spans="1:3" x14ac:dyDescent="0.25">
      <c r="A33" t="s">
        <v>2154</v>
      </c>
      <c r="B33" t="s">
        <v>2133</v>
      </c>
      <c r="C33">
        <f>COUNTIF(Data!M2:M710,"*C*")</f>
        <v>85</v>
      </c>
    </row>
    <row r="34" spans="1:3" x14ac:dyDescent="0.25">
      <c r="A34" t="s">
        <v>2141</v>
      </c>
      <c r="B34" t="s">
        <v>2134</v>
      </c>
      <c r="C34">
        <f>COUNTIF(Data!M2:M710,"*D*")</f>
        <v>53</v>
      </c>
    </row>
    <row r="35" spans="1:3" x14ac:dyDescent="0.25">
      <c r="A35" t="s">
        <v>2210</v>
      </c>
      <c r="B35" t="s">
        <v>2135</v>
      </c>
      <c r="C35">
        <f>COUNTIF(Data!M2:M710,"*E*")</f>
        <v>37</v>
      </c>
    </row>
    <row r="36" spans="1:3" x14ac:dyDescent="0.25">
      <c r="A36" t="s">
        <v>2211</v>
      </c>
      <c r="B36" t="s">
        <v>2136</v>
      </c>
      <c r="C36">
        <f>COUNTIF(Data!M2:M710,"*F*")</f>
        <v>27</v>
      </c>
    </row>
    <row r="37" spans="1:3" x14ac:dyDescent="0.25">
      <c r="A37" t="s">
        <v>2145</v>
      </c>
      <c r="B37" t="s">
        <v>2137</v>
      </c>
      <c r="C37">
        <f>COUNTIF(Data!M2:M710,"*G*")</f>
        <v>22</v>
      </c>
    </row>
    <row r="38" spans="1:3" x14ac:dyDescent="0.25">
      <c r="A38" t="s">
        <v>2212</v>
      </c>
      <c r="B38" t="s">
        <v>2138</v>
      </c>
      <c r="C38">
        <f>COUNTIF(Data!M2:M710,"*H*")</f>
        <v>13</v>
      </c>
    </row>
    <row r="39" spans="1:3" x14ac:dyDescent="0.25">
      <c r="A39" t="s">
        <v>2200</v>
      </c>
      <c r="B39" t="s">
        <v>2139</v>
      </c>
      <c r="C39">
        <f>COUNTIF(Data!M2:M710,"*I*")</f>
        <v>35</v>
      </c>
    </row>
    <row r="40" spans="1:3" x14ac:dyDescent="0.25">
      <c r="A40" t="s">
        <v>2217</v>
      </c>
      <c r="B40" t="s">
        <v>2140</v>
      </c>
      <c r="C40">
        <f>COUNTIF(Data!M2:M710,"*J*")</f>
        <v>0</v>
      </c>
    </row>
    <row r="41" spans="1:3" x14ac:dyDescent="0.25">
      <c r="A41" t="s">
        <v>2169</v>
      </c>
      <c r="B41" t="s">
        <v>2130</v>
      </c>
      <c r="C41">
        <f>COUNTIF(Data!M2:M710,"*K*")</f>
        <v>51</v>
      </c>
    </row>
    <row r="42" spans="1:3" x14ac:dyDescent="0.25">
      <c r="B42" t="s">
        <v>2220</v>
      </c>
      <c r="C42">
        <f>COUNTIF(Data!M2:M710,0)</f>
        <v>112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Reports</vt:lpstr>
    </vt:vector>
  </TitlesOfParts>
  <Company>Reedley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ch001</dc:creator>
  <cp:lastModifiedBy>Eileen Apperson-Williams</cp:lastModifiedBy>
  <cp:lastPrinted>2012-09-04T20:19:26Z</cp:lastPrinted>
  <dcterms:created xsi:type="dcterms:W3CDTF">2012-02-10T22:43:40Z</dcterms:created>
  <dcterms:modified xsi:type="dcterms:W3CDTF">2012-09-17T19:44:59Z</dcterms:modified>
</cp:coreProperties>
</file>